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ryce\Box Sync\Mutual Resistance\APEC\APEC 2025 Industry\"/>
    </mc:Choice>
  </mc:AlternateContent>
  <xr:revisionPtr revIDLastSave="0" documentId="13_ncr:1_{042261D7-F393-4F9F-920F-2B3C5FCAA6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asured Dat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3" l="1"/>
  <c r="H8" i="3"/>
  <c r="H10" i="3" s="1"/>
  <c r="N288" i="3"/>
  <c r="N18" i="3" l="1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17" i="3"/>
  <c r="E17" i="3" l="1"/>
  <c r="F17" i="3" s="1"/>
  <c r="E18" i="3"/>
  <c r="F18" i="3" s="1"/>
  <c r="E19" i="3"/>
  <c r="F19" i="3" s="1"/>
  <c r="E20" i="3"/>
  <c r="F20" i="3" s="1"/>
  <c r="E21" i="3"/>
  <c r="F21" i="3" s="1"/>
  <c r="E22" i="3"/>
  <c r="F22" i="3" s="1"/>
  <c r="E23" i="3"/>
  <c r="F23" i="3" s="1"/>
  <c r="E24" i="3"/>
  <c r="F24" i="3" s="1"/>
  <c r="E25" i="3"/>
  <c r="F25" i="3" s="1"/>
  <c r="E26" i="3"/>
  <c r="F26" i="3" s="1"/>
  <c r="E27" i="3"/>
  <c r="F27" i="3" s="1"/>
  <c r="E28" i="3"/>
  <c r="F28" i="3" s="1"/>
  <c r="E29" i="3"/>
  <c r="F29" i="3" s="1"/>
  <c r="E30" i="3"/>
  <c r="F30" i="3" s="1"/>
  <c r="E31" i="3"/>
  <c r="F31" i="3" s="1"/>
  <c r="E32" i="3"/>
  <c r="F32" i="3" s="1"/>
  <c r="E33" i="3"/>
  <c r="F33" i="3" s="1"/>
  <c r="E34" i="3"/>
  <c r="F34" i="3" s="1"/>
  <c r="E35" i="3"/>
  <c r="F35" i="3" s="1"/>
  <c r="E36" i="3"/>
  <c r="F36" i="3" s="1"/>
  <c r="E37" i="3"/>
  <c r="F37" i="3" s="1"/>
  <c r="E38" i="3"/>
  <c r="F38" i="3" s="1"/>
  <c r="E39" i="3"/>
  <c r="F39" i="3" s="1"/>
  <c r="E40" i="3"/>
  <c r="F40" i="3" s="1"/>
  <c r="E41" i="3"/>
  <c r="F41" i="3" s="1"/>
  <c r="E42" i="3"/>
  <c r="F42" i="3" s="1"/>
  <c r="E43" i="3"/>
  <c r="F43" i="3" s="1"/>
  <c r="E44" i="3"/>
  <c r="F44" i="3" s="1"/>
  <c r="E45" i="3"/>
  <c r="F45" i="3" s="1"/>
  <c r="E46" i="3"/>
  <c r="F46" i="3" s="1"/>
  <c r="E47" i="3"/>
  <c r="F47" i="3" s="1"/>
  <c r="E48" i="3"/>
  <c r="F48" i="3" s="1"/>
  <c r="E49" i="3"/>
  <c r="F49" i="3" s="1"/>
  <c r="E50" i="3"/>
  <c r="F50" i="3" s="1"/>
  <c r="E51" i="3"/>
  <c r="F51" i="3" s="1"/>
  <c r="E52" i="3"/>
  <c r="F52" i="3" s="1"/>
  <c r="E53" i="3"/>
  <c r="F53" i="3" s="1"/>
  <c r="E54" i="3"/>
  <c r="F54" i="3" s="1"/>
  <c r="E55" i="3"/>
  <c r="F55" i="3" s="1"/>
  <c r="E56" i="3"/>
  <c r="F56" i="3" s="1"/>
  <c r="E57" i="3"/>
  <c r="F57" i="3" s="1"/>
  <c r="E58" i="3"/>
  <c r="F58" i="3" s="1"/>
  <c r="E59" i="3"/>
  <c r="F59" i="3" s="1"/>
  <c r="E60" i="3"/>
  <c r="F60" i="3" s="1"/>
  <c r="E61" i="3"/>
  <c r="F61" i="3" s="1"/>
  <c r="E62" i="3"/>
  <c r="F62" i="3" s="1"/>
  <c r="E63" i="3"/>
  <c r="F63" i="3" s="1"/>
  <c r="E64" i="3"/>
  <c r="F64" i="3" s="1"/>
  <c r="E65" i="3"/>
  <c r="F65" i="3" s="1"/>
  <c r="E66" i="3"/>
  <c r="F66" i="3" s="1"/>
  <c r="E67" i="3"/>
  <c r="F67" i="3" s="1"/>
  <c r="E68" i="3"/>
  <c r="F68" i="3" s="1"/>
  <c r="E69" i="3"/>
  <c r="F69" i="3" s="1"/>
  <c r="E70" i="3"/>
  <c r="F70" i="3" s="1"/>
  <c r="E71" i="3"/>
  <c r="F71" i="3" s="1"/>
  <c r="E72" i="3"/>
  <c r="F72" i="3" s="1"/>
  <c r="E73" i="3"/>
  <c r="F73" i="3" s="1"/>
  <c r="E74" i="3"/>
  <c r="F74" i="3" s="1"/>
  <c r="E75" i="3"/>
  <c r="F75" i="3" s="1"/>
  <c r="E76" i="3"/>
  <c r="F76" i="3" s="1"/>
  <c r="E77" i="3"/>
  <c r="F77" i="3" s="1"/>
  <c r="E78" i="3"/>
  <c r="F78" i="3" s="1"/>
  <c r="E79" i="3"/>
  <c r="F79" i="3" s="1"/>
  <c r="E80" i="3"/>
  <c r="F80" i="3" s="1"/>
  <c r="E81" i="3"/>
  <c r="F81" i="3" s="1"/>
  <c r="E82" i="3"/>
  <c r="F82" i="3" s="1"/>
  <c r="E83" i="3"/>
  <c r="F83" i="3" s="1"/>
  <c r="E84" i="3"/>
  <c r="F84" i="3" s="1"/>
  <c r="E85" i="3"/>
  <c r="F85" i="3" s="1"/>
  <c r="E86" i="3"/>
  <c r="F86" i="3" s="1"/>
  <c r="E87" i="3"/>
  <c r="F87" i="3" s="1"/>
  <c r="E88" i="3"/>
  <c r="F88" i="3" s="1"/>
  <c r="E89" i="3"/>
  <c r="F89" i="3" s="1"/>
  <c r="E90" i="3"/>
  <c r="F90" i="3" s="1"/>
  <c r="E91" i="3"/>
  <c r="F91" i="3" s="1"/>
  <c r="E92" i="3"/>
  <c r="F92" i="3" s="1"/>
  <c r="E93" i="3"/>
  <c r="F93" i="3" s="1"/>
  <c r="E94" i="3"/>
  <c r="F94" i="3" s="1"/>
  <c r="E95" i="3"/>
  <c r="F95" i="3" s="1"/>
  <c r="E96" i="3"/>
  <c r="F96" i="3" s="1"/>
  <c r="E97" i="3"/>
  <c r="F97" i="3" s="1"/>
  <c r="E98" i="3"/>
  <c r="F98" i="3" s="1"/>
  <c r="E99" i="3"/>
  <c r="F99" i="3" s="1"/>
  <c r="E100" i="3"/>
  <c r="F100" i="3" s="1"/>
  <c r="E101" i="3"/>
  <c r="F101" i="3" s="1"/>
  <c r="E102" i="3"/>
  <c r="F102" i="3" s="1"/>
  <c r="E103" i="3"/>
  <c r="F103" i="3" s="1"/>
  <c r="E104" i="3"/>
  <c r="F104" i="3" s="1"/>
  <c r="E105" i="3"/>
  <c r="F105" i="3" s="1"/>
  <c r="E106" i="3"/>
  <c r="F106" i="3" s="1"/>
  <c r="E107" i="3"/>
  <c r="F107" i="3" s="1"/>
  <c r="E108" i="3"/>
  <c r="F108" i="3" s="1"/>
  <c r="E109" i="3"/>
  <c r="F109" i="3" s="1"/>
  <c r="E110" i="3"/>
  <c r="F110" i="3" s="1"/>
  <c r="E111" i="3"/>
  <c r="F111" i="3" s="1"/>
  <c r="E112" i="3"/>
  <c r="F112" i="3" s="1"/>
  <c r="E113" i="3"/>
  <c r="F113" i="3" s="1"/>
  <c r="E114" i="3"/>
  <c r="F114" i="3" s="1"/>
  <c r="E115" i="3"/>
  <c r="F115" i="3" s="1"/>
  <c r="E116" i="3"/>
  <c r="F116" i="3" s="1"/>
  <c r="E117" i="3"/>
  <c r="F117" i="3" s="1"/>
  <c r="E118" i="3"/>
  <c r="F118" i="3" s="1"/>
  <c r="E119" i="3"/>
  <c r="F119" i="3" s="1"/>
  <c r="E120" i="3"/>
  <c r="F120" i="3" s="1"/>
  <c r="E121" i="3"/>
  <c r="F121" i="3" s="1"/>
  <c r="E122" i="3"/>
  <c r="F122" i="3" s="1"/>
  <c r="E123" i="3"/>
  <c r="F123" i="3" s="1"/>
  <c r="E124" i="3"/>
  <c r="F124" i="3" s="1"/>
  <c r="E125" i="3"/>
  <c r="F125" i="3" s="1"/>
  <c r="E126" i="3"/>
  <c r="F126" i="3" s="1"/>
  <c r="E127" i="3"/>
  <c r="F127" i="3" s="1"/>
  <c r="E128" i="3"/>
  <c r="F128" i="3" s="1"/>
  <c r="E129" i="3"/>
  <c r="F129" i="3" s="1"/>
  <c r="E130" i="3"/>
  <c r="F130" i="3" s="1"/>
  <c r="E131" i="3"/>
  <c r="F131" i="3" s="1"/>
  <c r="E132" i="3"/>
  <c r="F132" i="3" s="1"/>
  <c r="E133" i="3"/>
  <c r="F133" i="3" s="1"/>
  <c r="E134" i="3"/>
  <c r="F134" i="3" s="1"/>
  <c r="E135" i="3"/>
  <c r="F135" i="3" s="1"/>
  <c r="E136" i="3"/>
  <c r="F136" i="3" s="1"/>
  <c r="E137" i="3"/>
  <c r="F137" i="3" s="1"/>
  <c r="E138" i="3"/>
  <c r="F138" i="3" s="1"/>
  <c r="E139" i="3"/>
  <c r="F139" i="3" s="1"/>
  <c r="E140" i="3"/>
  <c r="F140" i="3" s="1"/>
  <c r="E141" i="3"/>
  <c r="F141" i="3" s="1"/>
  <c r="E142" i="3"/>
  <c r="F142" i="3" s="1"/>
  <c r="E143" i="3"/>
  <c r="F143" i="3" s="1"/>
  <c r="E144" i="3"/>
  <c r="F144" i="3" s="1"/>
  <c r="E145" i="3"/>
  <c r="F145" i="3" s="1"/>
  <c r="E146" i="3"/>
  <c r="F146" i="3" s="1"/>
  <c r="E147" i="3"/>
  <c r="F147" i="3" s="1"/>
  <c r="E148" i="3"/>
  <c r="F148" i="3" s="1"/>
  <c r="E149" i="3"/>
  <c r="F149" i="3" s="1"/>
  <c r="E150" i="3"/>
  <c r="F150" i="3" s="1"/>
  <c r="E151" i="3"/>
  <c r="F151" i="3" s="1"/>
  <c r="E152" i="3"/>
  <c r="F152" i="3" s="1"/>
  <c r="E153" i="3"/>
  <c r="F153" i="3" s="1"/>
  <c r="E154" i="3"/>
  <c r="F154" i="3" s="1"/>
  <c r="E155" i="3"/>
  <c r="F155" i="3" s="1"/>
  <c r="E156" i="3"/>
  <c r="F156" i="3" s="1"/>
  <c r="E157" i="3"/>
  <c r="F157" i="3" s="1"/>
  <c r="E158" i="3"/>
  <c r="F158" i="3" s="1"/>
  <c r="E159" i="3"/>
  <c r="F159" i="3" s="1"/>
  <c r="E160" i="3"/>
  <c r="F160" i="3" s="1"/>
  <c r="E161" i="3"/>
  <c r="F161" i="3" s="1"/>
  <c r="E162" i="3"/>
  <c r="F162" i="3" s="1"/>
  <c r="E163" i="3"/>
  <c r="F163" i="3" s="1"/>
  <c r="E164" i="3"/>
  <c r="F164" i="3" s="1"/>
  <c r="E165" i="3"/>
  <c r="F165" i="3" s="1"/>
  <c r="E166" i="3"/>
  <c r="F166" i="3" s="1"/>
  <c r="E167" i="3"/>
  <c r="F167" i="3" s="1"/>
  <c r="E168" i="3"/>
  <c r="F168" i="3" s="1"/>
  <c r="E169" i="3"/>
  <c r="F169" i="3" s="1"/>
  <c r="E170" i="3"/>
  <c r="F170" i="3" s="1"/>
  <c r="E171" i="3"/>
  <c r="F171" i="3" s="1"/>
  <c r="E172" i="3"/>
  <c r="F172" i="3" s="1"/>
  <c r="E173" i="3"/>
  <c r="F173" i="3" s="1"/>
  <c r="E174" i="3"/>
  <c r="F174" i="3" s="1"/>
  <c r="E175" i="3"/>
  <c r="F175" i="3" s="1"/>
  <c r="E176" i="3"/>
  <c r="F176" i="3" s="1"/>
  <c r="E177" i="3"/>
  <c r="F177" i="3" s="1"/>
  <c r="E178" i="3"/>
  <c r="F178" i="3" s="1"/>
  <c r="E179" i="3"/>
  <c r="F179" i="3" s="1"/>
  <c r="E180" i="3"/>
  <c r="F180" i="3" s="1"/>
  <c r="E181" i="3"/>
  <c r="F181" i="3" s="1"/>
  <c r="E182" i="3"/>
  <c r="F182" i="3" s="1"/>
  <c r="E183" i="3"/>
  <c r="F183" i="3" s="1"/>
  <c r="E184" i="3"/>
  <c r="F184" i="3" s="1"/>
  <c r="E185" i="3"/>
  <c r="F185" i="3" s="1"/>
  <c r="E186" i="3"/>
  <c r="F186" i="3" s="1"/>
  <c r="E187" i="3"/>
  <c r="F187" i="3" s="1"/>
  <c r="E188" i="3"/>
  <c r="F188" i="3" s="1"/>
  <c r="E189" i="3"/>
  <c r="F189" i="3" s="1"/>
  <c r="E190" i="3"/>
  <c r="F190" i="3" s="1"/>
  <c r="E191" i="3"/>
  <c r="F191" i="3" s="1"/>
  <c r="E192" i="3"/>
  <c r="F192" i="3" s="1"/>
  <c r="E193" i="3"/>
  <c r="F193" i="3" s="1"/>
  <c r="E194" i="3"/>
  <c r="F194" i="3" s="1"/>
  <c r="E195" i="3"/>
  <c r="F195" i="3" s="1"/>
  <c r="E196" i="3"/>
  <c r="F196" i="3" s="1"/>
  <c r="E197" i="3"/>
  <c r="F197" i="3" s="1"/>
  <c r="E198" i="3"/>
  <c r="F198" i="3" s="1"/>
  <c r="E199" i="3"/>
  <c r="F199" i="3" s="1"/>
  <c r="E200" i="3"/>
  <c r="F200" i="3" s="1"/>
  <c r="E201" i="3"/>
  <c r="F201" i="3" s="1"/>
  <c r="E202" i="3"/>
  <c r="F202" i="3" s="1"/>
  <c r="E203" i="3"/>
  <c r="F203" i="3" s="1"/>
  <c r="E204" i="3"/>
  <c r="F204" i="3" s="1"/>
  <c r="E205" i="3"/>
  <c r="F205" i="3" s="1"/>
  <c r="E206" i="3"/>
  <c r="F206" i="3" s="1"/>
  <c r="E207" i="3"/>
  <c r="F207" i="3" s="1"/>
  <c r="E208" i="3"/>
  <c r="F208" i="3" s="1"/>
  <c r="E209" i="3"/>
  <c r="F209" i="3" s="1"/>
  <c r="E210" i="3"/>
  <c r="F210" i="3" s="1"/>
  <c r="E211" i="3"/>
  <c r="F211" i="3" s="1"/>
  <c r="E212" i="3"/>
  <c r="F212" i="3" s="1"/>
  <c r="E213" i="3"/>
  <c r="F213" i="3" s="1"/>
  <c r="E214" i="3"/>
  <c r="F214" i="3" s="1"/>
  <c r="E215" i="3"/>
  <c r="F215" i="3" s="1"/>
  <c r="E216" i="3"/>
  <c r="F216" i="3" s="1"/>
  <c r="E217" i="3"/>
  <c r="F217" i="3" s="1"/>
  <c r="E218" i="3"/>
  <c r="F218" i="3" s="1"/>
  <c r="E219" i="3"/>
  <c r="F219" i="3" s="1"/>
  <c r="E220" i="3"/>
  <c r="F220" i="3" s="1"/>
  <c r="E221" i="3"/>
  <c r="F221" i="3" s="1"/>
  <c r="E222" i="3"/>
  <c r="F222" i="3" s="1"/>
  <c r="E223" i="3"/>
  <c r="F223" i="3" s="1"/>
  <c r="E224" i="3"/>
  <c r="F224" i="3" s="1"/>
  <c r="E225" i="3"/>
  <c r="F225" i="3" s="1"/>
  <c r="E226" i="3"/>
  <c r="F226" i="3" s="1"/>
  <c r="E227" i="3"/>
  <c r="F227" i="3" s="1"/>
  <c r="E228" i="3"/>
  <c r="F228" i="3" s="1"/>
  <c r="E229" i="3"/>
  <c r="F229" i="3" s="1"/>
  <c r="E230" i="3"/>
  <c r="F230" i="3" s="1"/>
  <c r="E231" i="3"/>
  <c r="F231" i="3" s="1"/>
  <c r="E232" i="3"/>
  <c r="F232" i="3" s="1"/>
  <c r="E233" i="3"/>
  <c r="F233" i="3" s="1"/>
  <c r="E234" i="3"/>
  <c r="F234" i="3" s="1"/>
  <c r="E235" i="3"/>
  <c r="F235" i="3" s="1"/>
  <c r="E236" i="3"/>
  <c r="F236" i="3" s="1"/>
  <c r="E237" i="3"/>
  <c r="F237" i="3" s="1"/>
  <c r="E238" i="3"/>
  <c r="F238" i="3" s="1"/>
  <c r="E239" i="3"/>
  <c r="F239" i="3" s="1"/>
  <c r="E240" i="3"/>
  <c r="F240" i="3" s="1"/>
  <c r="E241" i="3"/>
  <c r="F241" i="3" s="1"/>
  <c r="E242" i="3"/>
  <c r="F242" i="3" s="1"/>
  <c r="E243" i="3"/>
  <c r="F243" i="3" s="1"/>
  <c r="E244" i="3"/>
  <c r="F244" i="3" s="1"/>
  <c r="E245" i="3"/>
  <c r="F245" i="3" s="1"/>
  <c r="E246" i="3"/>
  <c r="F246" i="3" s="1"/>
  <c r="E247" i="3"/>
  <c r="F247" i="3" s="1"/>
  <c r="E248" i="3"/>
  <c r="F248" i="3" s="1"/>
  <c r="E249" i="3"/>
  <c r="F249" i="3" s="1"/>
  <c r="E250" i="3"/>
  <c r="F250" i="3" s="1"/>
  <c r="E251" i="3"/>
  <c r="F251" i="3" s="1"/>
  <c r="E252" i="3"/>
  <c r="F252" i="3" s="1"/>
  <c r="E253" i="3"/>
  <c r="F253" i="3" s="1"/>
  <c r="E254" i="3"/>
  <c r="F254" i="3" s="1"/>
  <c r="E255" i="3"/>
  <c r="F255" i="3" s="1"/>
  <c r="E256" i="3"/>
  <c r="F256" i="3" s="1"/>
  <c r="E257" i="3"/>
  <c r="F257" i="3" s="1"/>
  <c r="E258" i="3"/>
  <c r="F258" i="3" s="1"/>
  <c r="E259" i="3"/>
  <c r="F259" i="3" s="1"/>
  <c r="E260" i="3"/>
  <c r="F260" i="3" s="1"/>
  <c r="E261" i="3"/>
  <c r="F261" i="3" s="1"/>
  <c r="E262" i="3"/>
  <c r="F262" i="3" s="1"/>
  <c r="E263" i="3"/>
  <c r="F263" i="3" s="1"/>
  <c r="E264" i="3"/>
  <c r="F264" i="3" s="1"/>
  <c r="E265" i="3"/>
  <c r="F265" i="3" s="1"/>
  <c r="E266" i="3"/>
  <c r="F266" i="3" s="1"/>
  <c r="E267" i="3"/>
  <c r="F267" i="3" s="1"/>
  <c r="E268" i="3"/>
  <c r="F268" i="3" s="1"/>
  <c r="E269" i="3"/>
  <c r="F269" i="3" s="1"/>
  <c r="E270" i="3"/>
  <c r="F270" i="3" s="1"/>
  <c r="E271" i="3"/>
  <c r="F271" i="3" s="1"/>
  <c r="E272" i="3"/>
  <c r="F272" i="3" s="1"/>
  <c r="E273" i="3"/>
  <c r="F273" i="3" s="1"/>
  <c r="E274" i="3"/>
  <c r="F274" i="3" s="1"/>
  <c r="E275" i="3"/>
  <c r="F275" i="3" s="1"/>
  <c r="E276" i="3"/>
  <c r="F276" i="3" s="1"/>
  <c r="E277" i="3"/>
  <c r="F277" i="3" s="1"/>
  <c r="E278" i="3"/>
  <c r="F278" i="3" s="1"/>
  <c r="E279" i="3"/>
  <c r="F279" i="3" s="1"/>
  <c r="E280" i="3"/>
  <c r="F280" i="3" s="1"/>
  <c r="E281" i="3"/>
  <c r="F281" i="3" s="1"/>
  <c r="E282" i="3"/>
  <c r="F282" i="3" s="1"/>
  <c r="E283" i="3"/>
  <c r="F283" i="3" s="1"/>
  <c r="E284" i="3"/>
  <c r="F284" i="3" s="1"/>
  <c r="E285" i="3"/>
  <c r="F285" i="3" s="1"/>
  <c r="E286" i="3"/>
  <c r="F286" i="3" s="1"/>
  <c r="E287" i="3"/>
  <c r="F287" i="3" s="1"/>
  <c r="E288" i="3"/>
  <c r="F288" i="3" s="1"/>
  <c r="E289" i="3"/>
  <c r="F289" i="3" s="1"/>
  <c r="E290" i="3"/>
  <c r="F290" i="3" s="1"/>
  <c r="E291" i="3"/>
  <c r="F291" i="3" s="1"/>
  <c r="E292" i="3"/>
  <c r="F292" i="3" s="1"/>
  <c r="E293" i="3"/>
  <c r="F293" i="3" s="1"/>
  <c r="E294" i="3"/>
  <c r="F294" i="3" s="1"/>
  <c r="E295" i="3"/>
  <c r="F295" i="3" s="1"/>
  <c r="E296" i="3"/>
  <c r="F296" i="3" s="1"/>
  <c r="E297" i="3"/>
  <c r="F297" i="3" s="1"/>
  <c r="E298" i="3"/>
  <c r="F298" i="3" s="1"/>
  <c r="E299" i="3"/>
  <c r="F299" i="3" s="1"/>
  <c r="E300" i="3"/>
  <c r="F300" i="3" s="1"/>
  <c r="E301" i="3"/>
  <c r="F301" i="3" s="1"/>
  <c r="E302" i="3"/>
  <c r="F302" i="3" s="1"/>
  <c r="E303" i="3"/>
  <c r="F303" i="3" s="1"/>
  <c r="E304" i="3"/>
  <c r="F304" i="3" s="1"/>
  <c r="E305" i="3"/>
  <c r="F305" i="3" s="1"/>
  <c r="E306" i="3"/>
  <c r="F306" i="3" s="1"/>
  <c r="E307" i="3"/>
  <c r="F307" i="3" s="1"/>
  <c r="E308" i="3"/>
  <c r="F308" i="3" s="1"/>
  <c r="E309" i="3"/>
  <c r="F309" i="3" s="1"/>
  <c r="E310" i="3"/>
  <c r="F310" i="3" s="1"/>
  <c r="E311" i="3"/>
  <c r="F311" i="3" s="1"/>
  <c r="E312" i="3"/>
  <c r="F312" i="3" s="1"/>
  <c r="E313" i="3"/>
  <c r="F313" i="3" s="1"/>
  <c r="E314" i="3"/>
  <c r="F314" i="3" s="1"/>
  <c r="E315" i="3"/>
  <c r="F315" i="3" s="1"/>
  <c r="E316" i="3"/>
  <c r="F316" i="3" s="1"/>
  <c r="E317" i="3"/>
  <c r="F317" i="3" s="1"/>
  <c r="E318" i="3"/>
  <c r="F318" i="3" s="1"/>
  <c r="E319" i="3"/>
  <c r="F319" i="3" s="1"/>
  <c r="E320" i="3"/>
  <c r="F320" i="3" s="1"/>
  <c r="E321" i="3"/>
  <c r="F321" i="3" s="1"/>
  <c r="E322" i="3"/>
  <c r="F322" i="3" s="1"/>
  <c r="E323" i="3"/>
  <c r="F323" i="3" s="1"/>
  <c r="E324" i="3"/>
  <c r="F324" i="3" s="1"/>
  <c r="E325" i="3"/>
  <c r="F325" i="3" s="1"/>
  <c r="E326" i="3"/>
  <c r="F326" i="3" s="1"/>
  <c r="E327" i="3"/>
  <c r="F327" i="3" s="1"/>
  <c r="E328" i="3"/>
  <c r="F328" i="3" s="1"/>
  <c r="E329" i="3"/>
  <c r="F329" i="3" s="1"/>
  <c r="E330" i="3"/>
  <c r="F330" i="3" s="1"/>
  <c r="E331" i="3"/>
  <c r="F331" i="3" s="1"/>
  <c r="E332" i="3"/>
  <c r="F332" i="3" s="1"/>
  <c r="E333" i="3"/>
  <c r="F333" i="3" s="1"/>
  <c r="E334" i="3"/>
  <c r="F334" i="3" s="1"/>
  <c r="E335" i="3"/>
  <c r="F335" i="3" s="1"/>
  <c r="E336" i="3"/>
  <c r="F336" i="3" s="1"/>
  <c r="E337" i="3"/>
  <c r="F337" i="3" s="1"/>
  <c r="E338" i="3"/>
  <c r="F338" i="3" s="1"/>
  <c r="E339" i="3"/>
  <c r="F339" i="3" s="1"/>
  <c r="E340" i="3"/>
  <c r="F340" i="3" s="1"/>
  <c r="E341" i="3"/>
  <c r="F341" i="3" s="1"/>
  <c r="E342" i="3"/>
  <c r="F342" i="3" s="1"/>
  <c r="E343" i="3"/>
  <c r="F343" i="3" s="1"/>
  <c r="E344" i="3"/>
  <c r="F344" i="3" s="1"/>
  <c r="E345" i="3"/>
  <c r="F345" i="3" s="1"/>
  <c r="E346" i="3"/>
  <c r="F346" i="3" s="1"/>
  <c r="E347" i="3"/>
  <c r="F347" i="3" s="1"/>
  <c r="E348" i="3"/>
  <c r="F348" i="3" s="1"/>
  <c r="E349" i="3"/>
  <c r="F349" i="3" s="1"/>
  <c r="E350" i="3"/>
  <c r="F350" i="3" s="1"/>
  <c r="E351" i="3"/>
  <c r="F351" i="3" s="1"/>
  <c r="E352" i="3"/>
  <c r="F352" i="3" s="1"/>
  <c r="E353" i="3"/>
  <c r="F353" i="3" s="1"/>
  <c r="E354" i="3"/>
  <c r="F354" i="3" s="1"/>
  <c r="E355" i="3"/>
  <c r="F355" i="3" s="1"/>
  <c r="E356" i="3"/>
  <c r="F356" i="3" s="1"/>
  <c r="E357" i="3"/>
  <c r="F357" i="3" s="1"/>
  <c r="E358" i="3"/>
  <c r="F358" i="3" s="1"/>
  <c r="E359" i="3"/>
  <c r="F359" i="3" s="1"/>
  <c r="E360" i="3"/>
  <c r="F360" i="3" s="1"/>
  <c r="E361" i="3"/>
  <c r="F361" i="3" s="1"/>
  <c r="E362" i="3"/>
  <c r="F362" i="3" s="1"/>
  <c r="E363" i="3"/>
  <c r="F363" i="3" s="1"/>
  <c r="E364" i="3"/>
  <c r="F364" i="3" s="1"/>
  <c r="E365" i="3"/>
  <c r="F365" i="3" s="1"/>
  <c r="E366" i="3"/>
  <c r="F366" i="3" s="1"/>
  <c r="E367" i="3"/>
  <c r="F367" i="3" s="1"/>
  <c r="E368" i="3"/>
  <c r="F368" i="3" s="1"/>
  <c r="E369" i="3"/>
  <c r="F369" i="3" s="1"/>
  <c r="E370" i="3"/>
  <c r="F370" i="3" s="1"/>
  <c r="E371" i="3"/>
  <c r="F371" i="3" s="1"/>
  <c r="E372" i="3"/>
  <c r="F372" i="3" s="1"/>
  <c r="E373" i="3"/>
  <c r="F373" i="3" s="1"/>
  <c r="E374" i="3"/>
  <c r="F374" i="3" s="1"/>
  <c r="E375" i="3"/>
  <c r="F375" i="3" s="1"/>
  <c r="E376" i="3"/>
  <c r="F376" i="3" s="1"/>
  <c r="E377" i="3"/>
  <c r="F377" i="3" s="1"/>
  <c r="E378" i="3"/>
  <c r="F378" i="3" s="1"/>
  <c r="E379" i="3"/>
  <c r="F379" i="3" s="1"/>
  <c r="E380" i="3"/>
  <c r="F380" i="3" s="1"/>
  <c r="E381" i="3"/>
  <c r="F381" i="3" s="1"/>
  <c r="E382" i="3"/>
  <c r="F382" i="3" s="1"/>
  <c r="E383" i="3"/>
  <c r="F383" i="3" s="1"/>
  <c r="E384" i="3"/>
  <c r="F384" i="3" s="1"/>
  <c r="E385" i="3"/>
  <c r="F385" i="3" s="1"/>
  <c r="E387" i="3"/>
  <c r="F387" i="3" s="1"/>
  <c r="E388" i="3"/>
  <c r="F388" i="3" s="1"/>
  <c r="E389" i="3"/>
  <c r="F389" i="3" s="1"/>
  <c r="E390" i="3"/>
  <c r="F390" i="3" s="1"/>
  <c r="E391" i="3"/>
  <c r="F391" i="3" s="1"/>
  <c r="E392" i="3"/>
  <c r="F392" i="3" s="1"/>
  <c r="E393" i="3"/>
  <c r="F393" i="3" s="1"/>
  <c r="E394" i="3"/>
  <c r="F394" i="3" s="1"/>
  <c r="E395" i="3"/>
  <c r="F395" i="3" s="1"/>
  <c r="E397" i="3"/>
  <c r="F397" i="3" s="1"/>
  <c r="E398" i="3"/>
  <c r="F398" i="3" s="1"/>
  <c r="E399" i="3"/>
  <c r="F399" i="3" s="1"/>
  <c r="E400" i="3"/>
  <c r="F400" i="3" s="1"/>
  <c r="E401" i="3"/>
  <c r="F401" i="3" s="1"/>
  <c r="E402" i="3"/>
  <c r="F402" i="3" s="1"/>
  <c r="E403" i="3"/>
  <c r="F403" i="3" s="1"/>
  <c r="E404" i="3"/>
  <c r="F404" i="3" s="1"/>
  <c r="E405" i="3"/>
  <c r="F405" i="3" s="1"/>
  <c r="E406" i="3"/>
  <c r="F406" i="3" s="1"/>
  <c r="E407" i="3"/>
  <c r="F407" i="3" s="1"/>
  <c r="E408" i="3"/>
  <c r="F408" i="3" s="1"/>
  <c r="E409" i="3"/>
  <c r="F409" i="3" s="1"/>
  <c r="E410" i="3"/>
  <c r="F410" i="3" s="1"/>
  <c r="E411" i="3"/>
  <c r="F411" i="3" s="1"/>
  <c r="E412" i="3"/>
  <c r="F412" i="3" s="1"/>
  <c r="E413" i="3"/>
  <c r="F413" i="3" s="1"/>
  <c r="E414" i="3"/>
  <c r="F414" i="3" s="1"/>
  <c r="E415" i="3"/>
  <c r="F415" i="3" s="1"/>
  <c r="E416" i="3"/>
  <c r="F416" i="3" s="1"/>
  <c r="E417" i="3"/>
  <c r="F417" i="3" s="1"/>
  <c r="E386" i="3" l="1"/>
  <c r="F386" i="3" s="1"/>
  <c r="E396" i="3"/>
  <c r="F396" i="3" s="1"/>
  <c r="G322" i="3" l="1"/>
  <c r="G41" i="3"/>
  <c r="H41" i="3"/>
  <c r="H280" i="3"/>
  <c r="G280" i="3"/>
  <c r="H21" i="3"/>
  <c r="G21" i="3"/>
  <c r="H48" i="3"/>
  <c r="G48" i="3"/>
  <c r="G65" i="3"/>
  <c r="H65" i="3"/>
  <c r="H287" i="3"/>
  <c r="G287" i="3"/>
  <c r="H234" i="3"/>
  <c r="G234" i="3"/>
  <c r="G145" i="3"/>
  <c r="H145" i="3"/>
  <c r="G188" i="3"/>
  <c r="H188" i="3"/>
  <c r="H172" i="3"/>
  <c r="G172" i="3"/>
  <c r="H356" i="3"/>
  <c r="G356" i="3"/>
  <c r="H216" i="3"/>
  <c r="G216" i="3"/>
  <c r="H337" i="3"/>
  <c r="G337" i="3"/>
  <c r="H117" i="3"/>
  <c r="G117" i="3"/>
  <c r="H19" i="3"/>
  <c r="G19" i="3"/>
  <c r="H320" i="3"/>
  <c r="G320" i="3"/>
  <c r="H242" i="3"/>
  <c r="G242" i="3"/>
  <c r="H142" i="3"/>
  <c r="G142" i="3"/>
  <c r="H87" i="3"/>
  <c r="G87" i="3"/>
  <c r="H267" i="3"/>
  <c r="G267" i="3"/>
  <c r="H197" i="3"/>
  <c r="G197" i="3"/>
  <c r="H208" i="3"/>
  <c r="G208" i="3"/>
  <c r="G265" i="3"/>
  <c r="H265" i="3"/>
  <c r="G225" i="3"/>
  <c r="H225" i="3"/>
  <c r="H311" i="3"/>
  <c r="G311" i="3"/>
  <c r="H186" i="3"/>
  <c r="G186" i="3"/>
  <c r="H410" i="3"/>
  <c r="G410" i="3"/>
  <c r="H348" i="3"/>
  <c r="G348" i="3"/>
  <c r="H31" i="3"/>
  <c r="G31" i="3"/>
  <c r="H174" i="3"/>
  <c r="G174" i="3"/>
  <c r="H315" i="3"/>
  <c r="G315" i="3"/>
  <c r="H205" i="3"/>
  <c r="G205" i="3"/>
  <c r="G137" i="3"/>
  <c r="H137" i="3"/>
  <c r="G245" i="3"/>
  <c r="H245" i="3"/>
  <c r="H369" i="3"/>
  <c r="G369" i="3"/>
  <c r="H261" i="3"/>
  <c r="G261" i="3"/>
  <c r="G341" i="3"/>
  <c r="H341" i="3"/>
  <c r="H259" i="3"/>
  <c r="G259" i="3"/>
  <c r="H120" i="3"/>
  <c r="G120" i="3"/>
  <c r="H272" i="3"/>
  <c r="G272" i="3"/>
  <c r="G193" i="3"/>
  <c r="H193" i="3"/>
  <c r="H59" i="3"/>
  <c r="G59" i="3"/>
  <c r="H203" i="3"/>
  <c r="G203" i="3"/>
  <c r="G161" i="3"/>
  <c r="H161" i="3"/>
  <c r="H102" i="3"/>
  <c r="G102" i="3"/>
  <c r="H310" i="3"/>
  <c r="G310" i="3"/>
  <c r="H305" i="3"/>
  <c r="G305" i="3"/>
  <c r="H39" i="3"/>
  <c r="G39" i="3"/>
  <c r="H143" i="3"/>
  <c r="G143" i="3"/>
  <c r="H263" i="3"/>
  <c r="G263" i="3"/>
  <c r="H343" i="3"/>
  <c r="G343" i="3"/>
  <c r="H50" i="3"/>
  <c r="G50" i="3"/>
  <c r="H130" i="3"/>
  <c r="G130" i="3"/>
  <c r="H202" i="3"/>
  <c r="G202" i="3"/>
  <c r="H306" i="3"/>
  <c r="G306" i="3"/>
  <c r="G404" i="3"/>
  <c r="H404" i="3"/>
  <c r="H132" i="3"/>
  <c r="G132" i="3"/>
  <c r="G388" i="3"/>
  <c r="H388" i="3"/>
  <c r="H264" i="3"/>
  <c r="G264" i="3"/>
  <c r="G139" i="3"/>
  <c r="H139" i="3"/>
  <c r="G201" i="3"/>
  <c r="H201" i="3"/>
  <c r="H124" i="3"/>
  <c r="G124" i="3"/>
  <c r="H250" i="3"/>
  <c r="G250" i="3"/>
  <c r="G155" i="3"/>
  <c r="H155" i="3"/>
  <c r="H150" i="3"/>
  <c r="G150" i="3"/>
  <c r="H313" i="3"/>
  <c r="G313" i="3"/>
  <c r="H399" i="3"/>
  <c r="G399" i="3"/>
  <c r="H126" i="3"/>
  <c r="G126" i="3"/>
  <c r="H354" i="3"/>
  <c r="G354" i="3"/>
  <c r="H243" i="3"/>
  <c r="G243" i="3"/>
  <c r="H111" i="3"/>
  <c r="G111" i="3"/>
  <c r="G164" i="3"/>
  <c r="H164" i="3"/>
  <c r="H230" i="3"/>
  <c r="G230" i="3"/>
  <c r="H351" i="3"/>
  <c r="G351" i="3"/>
  <c r="H69" i="3"/>
  <c r="G69" i="3"/>
  <c r="H336" i="3"/>
  <c r="G336" i="3"/>
  <c r="G347" i="3"/>
  <c r="H347" i="3"/>
  <c r="G273" i="3"/>
  <c r="H273" i="3"/>
  <c r="H309" i="3"/>
  <c r="G309" i="3"/>
  <c r="H370" i="3"/>
  <c r="G370" i="3"/>
  <c r="H266" i="3"/>
  <c r="G266" i="3"/>
  <c r="H387" i="3"/>
  <c r="G387" i="3"/>
  <c r="G52" i="3"/>
  <c r="H52" i="3"/>
  <c r="H115" i="3"/>
  <c r="G115" i="3"/>
  <c r="H183" i="3"/>
  <c r="G183" i="3"/>
  <c r="H361" i="3"/>
  <c r="G361" i="3"/>
  <c r="G36" i="3"/>
  <c r="H36" i="3"/>
  <c r="H72" i="3"/>
  <c r="G72" i="3"/>
  <c r="G81" i="3"/>
  <c r="H81" i="3"/>
  <c r="H231" i="3"/>
  <c r="G231" i="3"/>
  <c r="H292" i="3"/>
  <c r="G292" i="3"/>
  <c r="H149" i="3"/>
  <c r="G149" i="3"/>
  <c r="H220" i="3"/>
  <c r="G220" i="3"/>
  <c r="H196" i="3"/>
  <c r="G196" i="3"/>
  <c r="H398" i="3"/>
  <c r="G398" i="3"/>
  <c r="G68" i="3"/>
  <c r="H68" i="3"/>
  <c r="G209" i="3"/>
  <c r="H209" i="3"/>
  <c r="G35" i="3"/>
  <c r="H35" i="3"/>
  <c r="H262" i="3"/>
  <c r="G262" i="3"/>
  <c r="H247" i="3"/>
  <c r="G247" i="3"/>
  <c r="H360" i="3"/>
  <c r="G360" i="3"/>
  <c r="H123" i="3"/>
  <c r="G123" i="3"/>
  <c r="H254" i="3"/>
  <c r="G254" i="3"/>
  <c r="G229" i="3"/>
  <c r="H229" i="3"/>
  <c r="H190" i="3"/>
  <c r="G190" i="3"/>
  <c r="H298" i="3"/>
  <c r="G298" i="3"/>
  <c r="H61" i="3"/>
  <c r="G61" i="3"/>
  <c r="H329" i="3"/>
  <c r="G329" i="3"/>
  <c r="H96" i="3"/>
  <c r="G96" i="3"/>
  <c r="H95" i="3"/>
  <c r="G95" i="3"/>
  <c r="H167" i="3"/>
  <c r="G167" i="3"/>
  <c r="G180" i="3"/>
  <c r="H180" i="3"/>
  <c r="G235" i="3"/>
  <c r="H235" i="3"/>
  <c r="H326" i="3"/>
  <c r="G326" i="3"/>
  <c r="H77" i="3"/>
  <c r="G77" i="3"/>
  <c r="H64" i="3"/>
  <c r="G64" i="3"/>
  <c r="H56" i="3"/>
  <c r="G56" i="3"/>
  <c r="H118" i="3"/>
  <c r="G118" i="3"/>
  <c r="H173" i="3"/>
  <c r="G173" i="3"/>
  <c r="H104" i="3"/>
  <c r="G104" i="3"/>
  <c r="H199" i="3"/>
  <c r="G199" i="3"/>
  <c r="G277" i="3"/>
  <c r="H277" i="3"/>
  <c r="H246" i="3"/>
  <c r="G246" i="3"/>
  <c r="H291" i="3"/>
  <c r="G291" i="3"/>
  <c r="H400" i="3"/>
  <c r="G400" i="3"/>
  <c r="H350" i="3"/>
  <c r="G350" i="3"/>
  <c r="H327" i="3"/>
  <c r="G327" i="3"/>
  <c r="H112" i="3"/>
  <c r="G112" i="3"/>
  <c r="G28" i="3"/>
  <c r="H28" i="3"/>
  <c r="H93" i="3"/>
  <c r="G93" i="3"/>
  <c r="H352" i="3"/>
  <c r="G352" i="3"/>
  <c r="H349" i="3"/>
  <c r="G349" i="3"/>
  <c r="H24" i="3"/>
  <c r="G24" i="3"/>
  <c r="H128" i="3"/>
  <c r="G128" i="3"/>
  <c r="H312" i="3"/>
  <c r="G312" i="3"/>
  <c r="G249" i="3"/>
  <c r="H249" i="3"/>
  <c r="H83" i="3"/>
  <c r="G83" i="3"/>
  <c r="G219" i="3"/>
  <c r="H219" i="3"/>
  <c r="G253" i="3"/>
  <c r="H253" i="3"/>
  <c r="H166" i="3"/>
  <c r="G166" i="3"/>
  <c r="H318" i="3"/>
  <c r="G318" i="3"/>
  <c r="H321" i="3"/>
  <c r="G321" i="3"/>
  <c r="H47" i="3"/>
  <c r="G47" i="3"/>
  <c r="H191" i="3"/>
  <c r="G191" i="3"/>
  <c r="H271" i="3"/>
  <c r="G271" i="3"/>
  <c r="H367" i="3"/>
  <c r="G367" i="3"/>
  <c r="H58" i="3"/>
  <c r="G58" i="3"/>
  <c r="H138" i="3"/>
  <c r="G138" i="3"/>
  <c r="H218" i="3"/>
  <c r="G218" i="3"/>
  <c r="H314" i="3"/>
  <c r="G314" i="3"/>
  <c r="G324" i="3"/>
  <c r="H324" i="3"/>
  <c r="H204" i="3"/>
  <c r="G204" i="3"/>
  <c r="H412" i="3"/>
  <c r="G412" i="3"/>
  <c r="H296" i="3"/>
  <c r="G296" i="3"/>
  <c r="H179" i="3"/>
  <c r="G179" i="3"/>
  <c r="G233" i="3"/>
  <c r="H233" i="3"/>
  <c r="H140" i="3"/>
  <c r="G140" i="3"/>
  <c r="H237" i="3"/>
  <c r="G237" i="3"/>
  <c r="H211" i="3"/>
  <c r="G211" i="3"/>
  <c r="H60" i="3"/>
  <c r="G60" i="3"/>
  <c r="H332" i="3"/>
  <c r="G332" i="3"/>
  <c r="H42" i="3"/>
  <c r="G42" i="3"/>
  <c r="H134" i="3"/>
  <c r="G134" i="3"/>
  <c r="H362" i="3"/>
  <c r="G362" i="3"/>
  <c r="G217" i="3"/>
  <c r="H217" i="3"/>
  <c r="G99" i="3"/>
  <c r="H99" i="3"/>
  <c r="H141" i="3"/>
  <c r="G141" i="3"/>
  <c r="H417" i="3"/>
  <c r="G417" i="3"/>
  <c r="H392" i="3"/>
  <c r="G392" i="3"/>
  <c r="G49" i="3"/>
  <c r="H49" i="3"/>
  <c r="H382" i="3"/>
  <c r="G382" i="3"/>
  <c r="H38" i="3"/>
  <c r="G38" i="3"/>
  <c r="H71" i="3"/>
  <c r="G71" i="3"/>
  <c r="H82" i="3"/>
  <c r="G82" i="3"/>
  <c r="H408" i="3"/>
  <c r="G408" i="3"/>
  <c r="H331" i="3"/>
  <c r="G331" i="3"/>
  <c r="H413" i="3"/>
  <c r="G413" i="3"/>
  <c r="H200" i="3"/>
  <c r="G200" i="3"/>
  <c r="H54" i="3"/>
  <c r="G54" i="3"/>
  <c r="H159" i="3"/>
  <c r="G159" i="3"/>
  <c r="H269" i="3"/>
  <c r="G269" i="3"/>
  <c r="G275" i="3"/>
  <c r="H275" i="3"/>
  <c r="H214" i="3"/>
  <c r="G214" i="3"/>
  <c r="H295" i="3"/>
  <c r="G295" i="3"/>
  <c r="H378" i="3"/>
  <c r="G378" i="3"/>
  <c r="H110" i="3"/>
  <c r="G110" i="3"/>
  <c r="H238" i="3"/>
  <c r="G238" i="3"/>
  <c r="H240" i="3"/>
  <c r="G240" i="3"/>
  <c r="H366" i="3"/>
  <c r="G366" i="3"/>
  <c r="H23" i="3"/>
  <c r="G23" i="3"/>
  <c r="H53" i="3"/>
  <c r="G53" i="3"/>
  <c r="H301" i="3"/>
  <c r="G301" i="3"/>
  <c r="H406" i="3"/>
  <c r="G406" i="3"/>
  <c r="H78" i="3"/>
  <c r="G78" i="3"/>
  <c r="H127" i="3"/>
  <c r="G127" i="3"/>
  <c r="H302" i="3"/>
  <c r="G302" i="3"/>
  <c r="H158" i="3"/>
  <c r="G158" i="3"/>
  <c r="H256" i="3"/>
  <c r="G256" i="3"/>
  <c r="G213" i="3"/>
  <c r="H213" i="3"/>
  <c r="G300" i="3"/>
  <c r="H300" i="3"/>
  <c r="G76" i="3"/>
  <c r="H76" i="3"/>
  <c r="H325" i="3"/>
  <c r="G325" i="3"/>
  <c r="H224" i="3"/>
  <c r="G224" i="3"/>
  <c r="G116" i="3"/>
  <c r="H116" i="3"/>
  <c r="H63" i="3"/>
  <c r="G63" i="3"/>
  <c r="H268" i="3"/>
  <c r="G268" i="3"/>
  <c r="H358" i="3"/>
  <c r="G358" i="3"/>
  <c r="H316" i="3"/>
  <c r="G316" i="3"/>
  <c r="H125" i="3"/>
  <c r="G125" i="3"/>
  <c r="G73" i="3"/>
  <c r="H73" i="3"/>
  <c r="H85" i="3"/>
  <c r="G85" i="3"/>
  <c r="H67" i="3"/>
  <c r="G67" i="3"/>
  <c r="H175" i="3"/>
  <c r="G175" i="3"/>
  <c r="G121" i="3"/>
  <c r="H121" i="3"/>
  <c r="H221" i="3"/>
  <c r="G221" i="3"/>
  <c r="H288" i="3"/>
  <c r="G288" i="3"/>
  <c r="H278" i="3"/>
  <c r="G278" i="3"/>
  <c r="H319" i="3"/>
  <c r="G319" i="3"/>
  <c r="H107" i="3"/>
  <c r="G107" i="3"/>
  <c r="H401" i="3"/>
  <c r="G401" i="3"/>
  <c r="H344" i="3"/>
  <c r="G344" i="3"/>
  <c r="H270" i="3"/>
  <c r="G270" i="3"/>
  <c r="G100" i="3"/>
  <c r="H100" i="3"/>
  <c r="H101" i="3"/>
  <c r="G101" i="3"/>
  <c r="H414" i="3"/>
  <c r="G414" i="3"/>
  <c r="H307" i="3"/>
  <c r="G307" i="3"/>
  <c r="H40" i="3"/>
  <c r="G40" i="3"/>
  <c r="H136" i="3"/>
  <c r="G136" i="3"/>
  <c r="H328" i="3"/>
  <c r="G328" i="3"/>
  <c r="H286" i="3"/>
  <c r="G286" i="3"/>
  <c r="G91" i="3"/>
  <c r="H91" i="3"/>
  <c r="H283" i="3"/>
  <c r="G283" i="3"/>
  <c r="H30" i="3"/>
  <c r="G30" i="3"/>
  <c r="H182" i="3"/>
  <c r="G182" i="3"/>
  <c r="H334" i="3"/>
  <c r="G334" i="3"/>
  <c r="G227" i="3"/>
  <c r="H227" i="3"/>
  <c r="H55" i="3"/>
  <c r="G55" i="3"/>
  <c r="H207" i="3"/>
  <c r="G207" i="3"/>
  <c r="H279" i="3"/>
  <c r="G279" i="3"/>
  <c r="H375" i="3"/>
  <c r="G375" i="3"/>
  <c r="H66" i="3"/>
  <c r="G66" i="3"/>
  <c r="H146" i="3"/>
  <c r="G146" i="3"/>
  <c r="H226" i="3"/>
  <c r="G226" i="3"/>
  <c r="H322" i="3"/>
  <c r="H359" i="3"/>
  <c r="G359" i="3"/>
  <c r="H228" i="3"/>
  <c r="G228" i="3"/>
  <c r="H62" i="3"/>
  <c r="G62" i="3"/>
  <c r="H384" i="3"/>
  <c r="G384" i="3"/>
  <c r="G299" i="3"/>
  <c r="H299" i="3"/>
  <c r="G281" i="3"/>
  <c r="H281" i="3"/>
  <c r="H156" i="3"/>
  <c r="G156" i="3"/>
  <c r="H391" i="3"/>
  <c r="G391" i="3"/>
  <c r="G339" i="3"/>
  <c r="H339" i="3"/>
  <c r="H148" i="3"/>
  <c r="G148" i="3"/>
  <c r="G340" i="3"/>
  <c r="H340" i="3"/>
  <c r="G293" i="3"/>
  <c r="H293" i="3"/>
  <c r="H342" i="3"/>
  <c r="G342" i="3"/>
  <c r="H402" i="3"/>
  <c r="G402" i="3"/>
  <c r="G289" i="3"/>
  <c r="H289" i="3"/>
  <c r="G181" i="3"/>
  <c r="H181" i="3"/>
  <c r="H333" i="3"/>
  <c r="G333" i="3"/>
  <c r="H109" i="3"/>
  <c r="G109" i="3"/>
  <c r="H160" i="3"/>
  <c r="G160" i="3"/>
  <c r="H198" i="3"/>
  <c r="G198" i="3"/>
  <c r="H215" i="3"/>
  <c r="G215" i="3"/>
  <c r="H154" i="3"/>
  <c r="G154" i="3"/>
  <c r="H244" i="3"/>
  <c r="G244" i="3"/>
  <c r="H345" i="3"/>
  <c r="G345" i="3"/>
  <c r="H371" i="3"/>
  <c r="G371" i="3"/>
  <c r="H373" i="3"/>
  <c r="G373" i="3"/>
  <c r="H37" i="3"/>
  <c r="G37" i="3"/>
  <c r="H165" i="3"/>
  <c r="G165" i="3"/>
  <c r="H29" i="3"/>
  <c r="G29" i="3"/>
  <c r="H176" i="3"/>
  <c r="G176" i="3"/>
  <c r="H46" i="3"/>
  <c r="G46" i="3"/>
  <c r="H79" i="3"/>
  <c r="G79" i="3"/>
  <c r="G379" i="3"/>
  <c r="H379" i="3"/>
  <c r="H170" i="3"/>
  <c r="G170" i="3"/>
  <c r="H317" i="3"/>
  <c r="G317" i="3"/>
  <c r="H385" i="3"/>
  <c r="G385" i="3"/>
  <c r="H290" i="3"/>
  <c r="G290" i="3"/>
  <c r="H355" i="3"/>
  <c r="G355" i="3"/>
  <c r="H353" i="3"/>
  <c r="G353" i="3"/>
  <c r="G236" i="3"/>
  <c r="H236" i="3"/>
  <c r="H144" i="3"/>
  <c r="G144" i="3"/>
  <c r="H389" i="3"/>
  <c r="G389" i="3"/>
  <c r="G185" i="3"/>
  <c r="H185" i="3"/>
  <c r="H372" i="3"/>
  <c r="G372" i="3"/>
  <c r="G363" i="3"/>
  <c r="H363" i="3"/>
  <c r="H383" i="3"/>
  <c r="G383" i="3"/>
  <c r="H405" i="3"/>
  <c r="G405" i="3"/>
  <c r="H416" i="3"/>
  <c r="G416" i="3"/>
  <c r="G75" i="3"/>
  <c r="H75" i="3"/>
  <c r="G43" i="3"/>
  <c r="H43" i="3"/>
  <c r="H103" i="3"/>
  <c r="G103" i="3"/>
  <c r="H223" i="3"/>
  <c r="G223" i="3"/>
  <c r="G189" i="3"/>
  <c r="H189" i="3"/>
  <c r="H210" i="3"/>
  <c r="G210" i="3"/>
  <c r="G57" i="3"/>
  <c r="H57" i="3"/>
  <c r="H168" i="3"/>
  <c r="G168" i="3"/>
  <c r="G364" i="3"/>
  <c r="H364" i="3"/>
  <c r="H374" i="3"/>
  <c r="G374" i="3"/>
  <c r="H184" i="3"/>
  <c r="G184" i="3"/>
  <c r="H409" i="3"/>
  <c r="G409" i="3"/>
  <c r="H44" i="3"/>
  <c r="G44" i="3"/>
  <c r="H45" i="3"/>
  <c r="G45" i="3"/>
  <c r="H133" i="3"/>
  <c r="G133" i="3"/>
  <c r="H285" i="3"/>
  <c r="G285" i="3"/>
  <c r="G153" i="3"/>
  <c r="H153" i="3"/>
  <c r="H80" i="3"/>
  <c r="G80" i="3"/>
  <c r="H192" i="3"/>
  <c r="G192" i="3"/>
  <c r="H323" i="3"/>
  <c r="G323" i="3"/>
  <c r="H27" i="3"/>
  <c r="G27" i="3"/>
  <c r="G163" i="3"/>
  <c r="H163" i="3"/>
  <c r="G129" i="3"/>
  <c r="H129" i="3"/>
  <c r="H70" i="3"/>
  <c r="G70" i="3"/>
  <c r="H222" i="3"/>
  <c r="G222" i="3"/>
  <c r="G177" i="3"/>
  <c r="H177" i="3"/>
  <c r="H330" i="3"/>
  <c r="G330" i="3"/>
  <c r="H119" i="3"/>
  <c r="G119" i="3"/>
  <c r="H239" i="3"/>
  <c r="G239" i="3"/>
  <c r="H303" i="3"/>
  <c r="G303" i="3"/>
  <c r="H18" i="3"/>
  <c r="G18" i="3"/>
  <c r="H98" i="3"/>
  <c r="G98" i="3"/>
  <c r="H178" i="3"/>
  <c r="G178" i="3"/>
  <c r="H258" i="3"/>
  <c r="G258" i="3"/>
  <c r="H394" i="3"/>
  <c r="G394" i="3"/>
  <c r="H397" i="3"/>
  <c r="G397" i="3"/>
  <c r="H308" i="3"/>
  <c r="G308" i="3"/>
  <c r="G403" i="3"/>
  <c r="H403" i="3"/>
  <c r="H338" i="3"/>
  <c r="G338" i="3"/>
  <c r="G395" i="3"/>
  <c r="H395" i="3"/>
  <c r="G257" i="3"/>
  <c r="H257" i="3"/>
  <c r="G252" i="3"/>
  <c r="H252" i="3"/>
  <c r="H152" i="3"/>
  <c r="G152" i="3"/>
  <c r="G25" i="3"/>
  <c r="H25" i="3"/>
  <c r="G212" i="3"/>
  <c r="H212" i="3"/>
  <c r="H84" i="3"/>
  <c r="G84" i="3"/>
  <c r="G411" i="3"/>
  <c r="H411" i="3"/>
  <c r="H74" i="3"/>
  <c r="G74" i="3"/>
  <c r="H368" i="3"/>
  <c r="G368" i="3"/>
  <c r="G195" i="3"/>
  <c r="H195" i="3"/>
  <c r="H171" i="3"/>
  <c r="G171" i="3"/>
  <c r="H357" i="3"/>
  <c r="G357" i="3"/>
  <c r="H106" i="3"/>
  <c r="G106" i="3"/>
  <c r="H274" i="3"/>
  <c r="G274" i="3"/>
  <c r="H20" i="3"/>
  <c r="G20" i="3"/>
  <c r="H32" i="3"/>
  <c r="G32" i="3"/>
  <c r="H377" i="3"/>
  <c r="G377" i="3"/>
  <c r="H284" i="3"/>
  <c r="G284" i="3"/>
  <c r="H232" i="3"/>
  <c r="G232" i="3"/>
  <c r="G33" i="3"/>
  <c r="H33" i="3"/>
  <c r="H260" i="3"/>
  <c r="G260" i="3"/>
  <c r="H407" i="3"/>
  <c r="G407" i="3"/>
  <c r="H22" i="3"/>
  <c r="G22" i="3"/>
  <c r="H162" i="3"/>
  <c r="G162" i="3"/>
  <c r="H376" i="3"/>
  <c r="G376" i="3"/>
  <c r="G251" i="3"/>
  <c r="H251" i="3"/>
  <c r="H131" i="3"/>
  <c r="G131" i="3"/>
  <c r="H365" i="3"/>
  <c r="G365" i="3"/>
  <c r="H157" i="3"/>
  <c r="G157" i="3"/>
  <c r="H390" i="3"/>
  <c r="G390" i="3"/>
  <c r="G97" i="3"/>
  <c r="H97" i="3"/>
  <c r="H147" i="3"/>
  <c r="G147" i="3"/>
  <c r="G105" i="3"/>
  <c r="H105" i="3"/>
  <c r="H90" i="3"/>
  <c r="G90" i="3"/>
  <c r="H88" i="3"/>
  <c r="G88" i="3"/>
  <c r="H26" i="3"/>
  <c r="G26" i="3"/>
  <c r="H151" i="3"/>
  <c r="G151" i="3"/>
  <c r="G113" i="3"/>
  <c r="H113" i="3"/>
  <c r="H51" i="3"/>
  <c r="G51" i="3"/>
  <c r="G187" i="3"/>
  <c r="H187" i="3"/>
  <c r="H297" i="3"/>
  <c r="G297" i="3"/>
  <c r="H86" i="3"/>
  <c r="G86" i="3"/>
  <c r="H294" i="3"/>
  <c r="G294" i="3"/>
  <c r="G241" i="3"/>
  <c r="H241" i="3"/>
  <c r="H393" i="3"/>
  <c r="G393" i="3"/>
  <c r="H135" i="3"/>
  <c r="G135" i="3"/>
  <c r="H255" i="3"/>
  <c r="G255" i="3"/>
  <c r="H335" i="3"/>
  <c r="G335" i="3"/>
  <c r="H34" i="3"/>
  <c r="G34" i="3"/>
  <c r="H122" i="3"/>
  <c r="G122" i="3"/>
  <c r="H194" i="3"/>
  <c r="G194" i="3"/>
  <c r="H282" i="3"/>
  <c r="G282" i="3"/>
  <c r="H17" i="3"/>
  <c r="G17" i="3"/>
  <c r="G92" i="3"/>
  <c r="H92" i="3"/>
  <c r="H380" i="3"/>
  <c r="G380" i="3"/>
  <c r="H248" i="3"/>
  <c r="G248" i="3"/>
  <c r="H381" i="3"/>
  <c r="G381" i="3"/>
  <c r="G169" i="3"/>
  <c r="H169" i="3"/>
  <c r="H108" i="3"/>
  <c r="G108" i="3"/>
  <c r="H114" i="3"/>
  <c r="G114" i="3"/>
  <c r="H304" i="3"/>
  <c r="G304" i="3"/>
  <c r="G89" i="3"/>
  <c r="H89" i="3"/>
  <c r="G276" i="3"/>
  <c r="H276" i="3"/>
  <c r="H415" i="3"/>
  <c r="G415" i="3"/>
  <c r="H94" i="3"/>
  <c r="G94" i="3"/>
  <c r="H346" i="3"/>
  <c r="G346" i="3"/>
  <c r="H206" i="3"/>
  <c r="G206" i="3"/>
  <c r="H386" i="3"/>
  <c r="G386" i="3"/>
  <c r="I18" i="3"/>
  <c r="I26" i="3"/>
  <c r="I34" i="3"/>
  <c r="I42" i="3"/>
  <c r="I50" i="3"/>
  <c r="I58" i="3"/>
  <c r="I66" i="3"/>
  <c r="I74" i="3"/>
  <c r="I82" i="3"/>
  <c r="I90" i="3"/>
  <c r="I98" i="3"/>
  <c r="I106" i="3"/>
  <c r="I114" i="3"/>
  <c r="I122" i="3"/>
  <c r="I130" i="3"/>
  <c r="I138" i="3"/>
  <c r="I146" i="3"/>
  <c r="I154" i="3"/>
  <c r="I162" i="3"/>
  <c r="I170" i="3"/>
  <c r="I178" i="3"/>
  <c r="I186" i="3"/>
  <c r="I194" i="3"/>
  <c r="I202" i="3"/>
  <c r="I210" i="3"/>
  <c r="I218" i="3"/>
  <c r="I226" i="3"/>
  <c r="I234" i="3"/>
  <c r="I242" i="3"/>
  <c r="I250" i="3"/>
  <c r="I258" i="3"/>
  <c r="I266" i="3"/>
  <c r="I274" i="3"/>
  <c r="I282" i="3"/>
  <c r="I290" i="3"/>
  <c r="I298" i="3"/>
  <c r="I306" i="3"/>
  <c r="I314" i="3"/>
  <c r="I322" i="3"/>
  <c r="I330" i="3"/>
  <c r="I338" i="3"/>
  <c r="I346" i="3"/>
  <c r="I354" i="3"/>
  <c r="I362" i="3"/>
  <c r="I370" i="3"/>
  <c r="I378" i="3"/>
  <c r="I386" i="3"/>
  <c r="I394" i="3"/>
  <c r="I402" i="3"/>
  <c r="I410" i="3"/>
  <c r="I45" i="3"/>
  <c r="I69" i="3"/>
  <c r="I101" i="3"/>
  <c r="I133" i="3"/>
  <c r="I165" i="3"/>
  <c r="I197" i="3"/>
  <c r="I229" i="3"/>
  <c r="I261" i="3"/>
  <c r="I317" i="3"/>
  <c r="I357" i="3"/>
  <c r="I389" i="3"/>
  <c r="I30" i="3"/>
  <c r="I54" i="3"/>
  <c r="I94" i="3"/>
  <c r="I134" i="3"/>
  <c r="I174" i="3"/>
  <c r="I206" i="3"/>
  <c r="I238" i="3"/>
  <c r="I270" i="3"/>
  <c r="I294" i="3"/>
  <c r="I326" i="3"/>
  <c r="I358" i="3"/>
  <c r="I390" i="3"/>
  <c r="I47" i="3"/>
  <c r="I87" i="3"/>
  <c r="I119" i="3"/>
  <c r="I151" i="3"/>
  <c r="I183" i="3"/>
  <c r="I19" i="3"/>
  <c r="I27" i="3"/>
  <c r="I35" i="3"/>
  <c r="I43" i="3"/>
  <c r="I51" i="3"/>
  <c r="I59" i="3"/>
  <c r="I67" i="3"/>
  <c r="I75" i="3"/>
  <c r="I83" i="3"/>
  <c r="I91" i="3"/>
  <c r="I99" i="3"/>
  <c r="I107" i="3"/>
  <c r="I115" i="3"/>
  <c r="I123" i="3"/>
  <c r="I131" i="3"/>
  <c r="I139" i="3"/>
  <c r="I147" i="3"/>
  <c r="I155" i="3"/>
  <c r="J155" i="3" s="1"/>
  <c r="I163" i="3"/>
  <c r="I171" i="3"/>
  <c r="I179" i="3"/>
  <c r="I187" i="3"/>
  <c r="I195" i="3"/>
  <c r="I203" i="3"/>
  <c r="I211" i="3"/>
  <c r="I219" i="3"/>
  <c r="I227" i="3"/>
  <c r="I235" i="3"/>
  <c r="I243" i="3"/>
  <c r="I251" i="3"/>
  <c r="I259" i="3"/>
  <c r="I267" i="3"/>
  <c r="I275" i="3"/>
  <c r="I283" i="3"/>
  <c r="I291" i="3"/>
  <c r="I299" i="3"/>
  <c r="I307" i="3"/>
  <c r="I315" i="3"/>
  <c r="I323" i="3"/>
  <c r="I331" i="3"/>
  <c r="I339" i="3"/>
  <c r="J339" i="3" s="1"/>
  <c r="I347" i="3"/>
  <c r="I355" i="3"/>
  <c r="I363" i="3"/>
  <c r="J363" i="3" s="1"/>
  <c r="I371" i="3"/>
  <c r="I379" i="3"/>
  <c r="I387" i="3"/>
  <c r="J387" i="3" s="1"/>
  <c r="I395" i="3"/>
  <c r="I403" i="3"/>
  <c r="I411" i="3"/>
  <c r="I21" i="3"/>
  <c r="I53" i="3"/>
  <c r="I85" i="3"/>
  <c r="I125" i="3"/>
  <c r="I157" i="3"/>
  <c r="I189" i="3"/>
  <c r="I221" i="3"/>
  <c r="I253" i="3"/>
  <c r="I293" i="3"/>
  <c r="I341" i="3"/>
  <c r="I381" i="3"/>
  <c r="I413" i="3"/>
  <c r="I38" i="3"/>
  <c r="I70" i="3"/>
  <c r="I102" i="3"/>
  <c r="I150" i="3"/>
  <c r="I182" i="3"/>
  <c r="I214" i="3"/>
  <c r="I262" i="3"/>
  <c r="I302" i="3"/>
  <c r="I342" i="3"/>
  <c r="J342" i="3" s="1"/>
  <c r="L342" i="3" s="1"/>
  <c r="I374" i="3"/>
  <c r="I406" i="3"/>
  <c r="I39" i="3"/>
  <c r="I71" i="3"/>
  <c r="I95" i="3"/>
  <c r="I135" i="3"/>
  <c r="I167" i="3"/>
  <c r="I20" i="3"/>
  <c r="I28" i="3"/>
  <c r="I36" i="3"/>
  <c r="I44" i="3"/>
  <c r="I52" i="3"/>
  <c r="I60" i="3"/>
  <c r="I68" i="3"/>
  <c r="I76" i="3"/>
  <c r="I84" i="3"/>
  <c r="I92" i="3"/>
  <c r="I100" i="3"/>
  <c r="I108" i="3"/>
  <c r="I116" i="3"/>
  <c r="I124" i="3"/>
  <c r="I132" i="3"/>
  <c r="I140" i="3"/>
  <c r="I148" i="3"/>
  <c r="I156" i="3"/>
  <c r="I164" i="3"/>
  <c r="I172" i="3"/>
  <c r="I180" i="3"/>
  <c r="I188" i="3"/>
  <c r="I196" i="3"/>
  <c r="I204" i="3"/>
  <c r="I212" i="3"/>
  <c r="I220" i="3"/>
  <c r="I228" i="3"/>
  <c r="I236" i="3"/>
  <c r="I244" i="3"/>
  <c r="I252" i="3"/>
  <c r="I260" i="3"/>
  <c r="I268" i="3"/>
  <c r="I276" i="3"/>
  <c r="I284" i="3"/>
  <c r="I292" i="3"/>
  <c r="I300" i="3"/>
  <c r="I308" i="3"/>
  <c r="I316" i="3"/>
  <c r="I324" i="3"/>
  <c r="I332" i="3"/>
  <c r="I340" i="3"/>
  <c r="I348" i="3"/>
  <c r="I356" i="3"/>
  <c r="J356" i="3" s="1"/>
  <c r="I364" i="3"/>
  <c r="I372" i="3"/>
  <c r="I380" i="3"/>
  <c r="I388" i="3"/>
  <c r="I396" i="3"/>
  <c r="I404" i="3"/>
  <c r="I412" i="3"/>
  <c r="I29" i="3"/>
  <c r="I77" i="3"/>
  <c r="I109" i="3"/>
  <c r="I141" i="3"/>
  <c r="I173" i="3"/>
  <c r="I205" i="3"/>
  <c r="I237" i="3"/>
  <c r="J237" i="3" s="1"/>
  <c r="I277" i="3"/>
  <c r="I301" i="3"/>
  <c r="I325" i="3"/>
  <c r="I349" i="3"/>
  <c r="I373" i="3"/>
  <c r="I405" i="3"/>
  <c r="I46" i="3"/>
  <c r="I78" i="3"/>
  <c r="I110" i="3"/>
  <c r="I126" i="3"/>
  <c r="I158" i="3"/>
  <c r="I190" i="3"/>
  <c r="I222" i="3"/>
  <c r="I254" i="3"/>
  <c r="I286" i="3"/>
  <c r="I318" i="3"/>
  <c r="I350" i="3"/>
  <c r="I382" i="3"/>
  <c r="I414" i="3"/>
  <c r="I31" i="3"/>
  <c r="I63" i="3"/>
  <c r="I103" i="3"/>
  <c r="I143" i="3"/>
  <c r="I175" i="3"/>
  <c r="I199" i="3"/>
  <c r="I25" i="3"/>
  <c r="I33" i="3"/>
  <c r="I41" i="3"/>
  <c r="I49" i="3"/>
  <c r="I57" i="3"/>
  <c r="I65" i="3"/>
  <c r="I73" i="3"/>
  <c r="I81" i="3"/>
  <c r="I89" i="3"/>
  <c r="I97" i="3"/>
  <c r="I105" i="3"/>
  <c r="I113" i="3"/>
  <c r="I121" i="3"/>
  <c r="I129" i="3"/>
  <c r="I137" i="3"/>
  <c r="I145" i="3"/>
  <c r="I153" i="3"/>
  <c r="I161" i="3"/>
  <c r="I169" i="3"/>
  <c r="I177" i="3"/>
  <c r="I185" i="3"/>
  <c r="I193" i="3"/>
  <c r="I201" i="3"/>
  <c r="I209" i="3"/>
  <c r="I217" i="3"/>
  <c r="I225" i="3"/>
  <c r="I233" i="3"/>
  <c r="I241" i="3"/>
  <c r="I249" i="3"/>
  <c r="I257" i="3"/>
  <c r="I265" i="3"/>
  <c r="I273" i="3"/>
  <c r="I281" i="3"/>
  <c r="I289" i="3"/>
  <c r="I297" i="3"/>
  <c r="I305" i="3"/>
  <c r="I313" i="3"/>
  <c r="I321" i="3"/>
  <c r="I329" i="3"/>
  <c r="I337" i="3"/>
  <c r="I345" i="3"/>
  <c r="I353" i="3"/>
  <c r="I361" i="3"/>
  <c r="I369" i="3"/>
  <c r="I377" i="3"/>
  <c r="I385" i="3"/>
  <c r="I393" i="3"/>
  <c r="I401" i="3"/>
  <c r="I409" i="3"/>
  <c r="I417" i="3"/>
  <c r="I37" i="3"/>
  <c r="I61" i="3"/>
  <c r="I93" i="3"/>
  <c r="I117" i="3"/>
  <c r="I149" i="3"/>
  <c r="I181" i="3"/>
  <c r="I213" i="3"/>
  <c r="I245" i="3"/>
  <c r="I269" i="3"/>
  <c r="I285" i="3"/>
  <c r="I309" i="3"/>
  <c r="I333" i="3"/>
  <c r="I365" i="3"/>
  <c r="I397" i="3"/>
  <c r="I22" i="3"/>
  <c r="I62" i="3"/>
  <c r="I86" i="3"/>
  <c r="I118" i="3"/>
  <c r="I142" i="3"/>
  <c r="I166" i="3"/>
  <c r="I198" i="3"/>
  <c r="I230" i="3"/>
  <c r="I246" i="3"/>
  <c r="I278" i="3"/>
  <c r="I310" i="3"/>
  <c r="I334" i="3"/>
  <c r="I366" i="3"/>
  <c r="I398" i="3"/>
  <c r="I23" i="3"/>
  <c r="I55" i="3"/>
  <c r="I79" i="3"/>
  <c r="I111" i="3"/>
  <c r="I127" i="3"/>
  <c r="I159" i="3"/>
  <c r="I191" i="3"/>
  <c r="I24" i="3"/>
  <c r="I88" i="3"/>
  <c r="I152" i="3"/>
  <c r="J152" i="3" s="1"/>
  <c r="I208" i="3"/>
  <c r="I240" i="3"/>
  <c r="I272" i="3"/>
  <c r="I304" i="3"/>
  <c r="I336" i="3"/>
  <c r="I368" i="3"/>
  <c r="I400" i="3"/>
  <c r="I104" i="3"/>
  <c r="I280" i="3"/>
  <c r="I344" i="3"/>
  <c r="I408" i="3"/>
  <c r="I112" i="3"/>
  <c r="I255" i="3"/>
  <c r="I319" i="3"/>
  <c r="I383" i="3"/>
  <c r="I184" i="3"/>
  <c r="I320" i="3"/>
  <c r="I416" i="3"/>
  <c r="I32" i="3"/>
  <c r="I96" i="3"/>
  <c r="I160" i="3"/>
  <c r="I215" i="3"/>
  <c r="I247" i="3"/>
  <c r="I279" i="3"/>
  <c r="I311" i="3"/>
  <c r="I343" i="3"/>
  <c r="I375" i="3"/>
  <c r="I407" i="3"/>
  <c r="I168" i="3"/>
  <c r="I223" i="3"/>
  <c r="I224" i="3"/>
  <c r="I64" i="3"/>
  <c r="I128" i="3"/>
  <c r="I192" i="3"/>
  <c r="I231" i="3"/>
  <c r="I263" i="3"/>
  <c r="I295" i="3"/>
  <c r="I327" i="3"/>
  <c r="I359" i="3"/>
  <c r="I391" i="3"/>
  <c r="I72" i="3"/>
  <c r="I136" i="3"/>
  <c r="I200" i="3"/>
  <c r="I232" i="3"/>
  <c r="I264" i="3"/>
  <c r="I296" i="3"/>
  <c r="I328" i="3"/>
  <c r="I360" i="3"/>
  <c r="I392" i="3"/>
  <c r="I176" i="3"/>
  <c r="I120" i="3"/>
  <c r="I288" i="3"/>
  <c r="I352" i="3"/>
  <c r="I80" i="3"/>
  <c r="I144" i="3"/>
  <c r="I207" i="3"/>
  <c r="I239" i="3"/>
  <c r="I271" i="3"/>
  <c r="I303" i="3"/>
  <c r="I335" i="3"/>
  <c r="I367" i="3"/>
  <c r="I399" i="3"/>
  <c r="I40" i="3"/>
  <c r="I216" i="3"/>
  <c r="I248" i="3"/>
  <c r="I312" i="3"/>
  <c r="I376" i="3"/>
  <c r="I48" i="3"/>
  <c r="I287" i="3"/>
  <c r="I351" i="3"/>
  <c r="I415" i="3"/>
  <c r="I56" i="3"/>
  <c r="I256" i="3"/>
  <c r="I384" i="3"/>
  <c r="I17" i="3"/>
  <c r="J177" i="3"/>
  <c r="J124" i="3"/>
  <c r="J235" i="3"/>
  <c r="J188" i="3"/>
  <c r="J169" i="3"/>
  <c r="J41" i="3"/>
  <c r="J222" i="3"/>
  <c r="J299" i="3"/>
  <c r="L363" i="3"/>
  <c r="J293" i="3" l="1"/>
  <c r="L293" i="3" s="1"/>
  <c r="J107" i="3"/>
  <c r="L107" i="3" s="1"/>
  <c r="J53" i="3"/>
  <c r="J214" i="3"/>
  <c r="L214" i="3" s="1"/>
  <c r="J141" i="3"/>
  <c r="L141" i="3" s="1"/>
  <c r="J47" i="3"/>
  <c r="K47" i="3" s="1"/>
  <c r="J305" i="3"/>
  <c r="L305" i="3" s="1"/>
  <c r="J171" i="3"/>
  <c r="L171" i="3" s="1"/>
  <c r="J37" i="3"/>
  <c r="L37" i="3" s="1"/>
  <c r="J90" i="3"/>
  <c r="L90" i="3" s="1"/>
  <c r="J49" i="3"/>
  <c r="L49" i="3" s="1"/>
  <c r="J154" i="3"/>
  <c r="L154" i="3" s="1"/>
  <c r="J282" i="3"/>
  <c r="L282" i="3" s="1"/>
  <c r="J26" i="3"/>
  <c r="K26" i="3" s="1"/>
  <c r="J383" i="3"/>
  <c r="L383" i="3" s="1"/>
  <c r="L237" i="3"/>
  <c r="J148" i="3"/>
  <c r="K148" i="3" s="1"/>
  <c r="J288" i="3"/>
  <c r="L288" i="3" s="1"/>
  <c r="J159" i="3"/>
  <c r="L159" i="3" s="1"/>
  <c r="J60" i="3"/>
  <c r="L60" i="3" s="1"/>
  <c r="J291" i="3"/>
  <c r="K291" i="3" s="1"/>
  <c r="J335" i="3"/>
  <c r="L335" i="3" s="1"/>
  <c r="J116" i="3"/>
  <c r="L116" i="3" s="1"/>
  <c r="J232" i="3"/>
  <c r="L232" i="3" s="1"/>
  <c r="L152" i="3"/>
  <c r="J407" i="3"/>
  <c r="L407" i="3" s="1"/>
  <c r="J402" i="3"/>
  <c r="K402" i="3" s="1"/>
  <c r="J146" i="3"/>
  <c r="L146" i="3" s="1"/>
  <c r="J118" i="3"/>
  <c r="L118" i="3" s="1"/>
  <c r="J310" i="3"/>
  <c r="L310" i="3" s="1"/>
  <c r="J174" i="3"/>
  <c r="L174" i="3" s="1"/>
  <c r="J43" i="3"/>
  <c r="L43" i="3" s="1"/>
  <c r="L387" i="3"/>
  <c r="J365" i="3"/>
  <c r="L365" i="3" s="1"/>
  <c r="J89" i="3"/>
  <c r="L89" i="3" s="1"/>
  <c r="J126" i="3"/>
  <c r="K126" i="3" s="1"/>
  <c r="J243" i="3"/>
  <c r="L243" i="3" s="1"/>
  <c r="G396" i="3"/>
  <c r="J396" i="3" s="1"/>
  <c r="H396" i="3"/>
  <c r="J373" i="3"/>
  <c r="L373" i="3" s="1"/>
  <c r="J372" i="3"/>
  <c r="L372" i="3" s="1"/>
  <c r="J52" i="3"/>
  <c r="L52" i="3" s="1"/>
  <c r="J266" i="3"/>
  <c r="L266" i="3" s="1"/>
  <c r="J330" i="3"/>
  <c r="K330" i="3" s="1"/>
  <c r="J202" i="3"/>
  <c r="K202" i="3" s="1"/>
  <c r="J138" i="3"/>
  <c r="L138" i="3" s="1"/>
  <c r="L41" i="3"/>
  <c r="L177" i="3"/>
  <c r="L188" i="3"/>
  <c r="L235" i="3"/>
  <c r="L356" i="3"/>
  <c r="L222" i="3"/>
  <c r="L339" i="3"/>
  <c r="L155" i="3"/>
  <c r="L124" i="3"/>
  <c r="J414" i="3"/>
  <c r="L414" i="3" s="1"/>
  <c r="L53" i="3"/>
  <c r="L169" i="3"/>
  <c r="J347" i="3"/>
  <c r="L347" i="3" s="1"/>
  <c r="J364" i="3"/>
  <c r="L364" i="3" s="1"/>
  <c r="J253" i="3"/>
  <c r="L253" i="3" s="1"/>
  <c r="L299" i="3"/>
  <c r="J380" i="3"/>
  <c r="L380" i="3" s="1"/>
  <c r="J97" i="3"/>
  <c r="L97" i="3" s="1"/>
  <c r="J358" i="3"/>
  <c r="L358" i="3" s="1"/>
  <c r="J278" i="3"/>
  <c r="L278" i="3" s="1"/>
  <c r="J245" i="3"/>
  <c r="L245" i="3" s="1"/>
  <c r="J210" i="3"/>
  <c r="L210" i="3" s="1"/>
  <c r="J74" i="3"/>
  <c r="L74" i="3" s="1"/>
  <c r="J62" i="3"/>
  <c r="K62" i="3" s="1"/>
  <c r="J411" i="3"/>
  <c r="L411" i="3" s="1"/>
  <c r="J348" i="3"/>
  <c r="K348" i="3" s="1"/>
  <c r="J269" i="3"/>
  <c r="L269" i="3" s="1"/>
  <c r="J111" i="3"/>
  <c r="L111" i="3" s="1"/>
  <c r="J73" i="3"/>
  <c r="L73" i="3" s="1"/>
  <c r="J343" i="3"/>
  <c r="K343" i="3" s="1"/>
  <c r="J341" i="3"/>
  <c r="K341" i="3" s="1"/>
  <c r="J33" i="3"/>
  <c r="K33" i="3" s="1"/>
  <c r="J172" i="3"/>
  <c r="K172" i="3" s="1"/>
  <c r="J304" i="3"/>
  <c r="K304" i="3" s="1"/>
  <c r="J394" i="3"/>
  <c r="K394" i="3" s="1"/>
  <c r="J236" i="3"/>
  <c r="L236" i="3" s="1"/>
  <c r="J27" i="3"/>
  <c r="L27" i="3" s="1"/>
  <c r="J261" i="3"/>
  <c r="K261" i="3" s="1"/>
  <c r="J346" i="3"/>
  <c r="K346" i="3" s="1"/>
  <c r="J252" i="3"/>
  <c r="L252" i="3" s="1"/>
  <c r="J218" i="3"/>
  <c r="K218" i="3" s="1"/>
  <c r="J39" i="3"/>
  <c r="K39" i="3" s="1"/>
  <c r="J48" i="3"/>
  <c r="K48" i="3" s="1"/>
  <c r="J384" i="3"/>
  <c r="L384" i="3" s="1"/>
  <c r="J334" i="3"/>
  <c r="K334" i="3" s="1"/>
  <c r="J63" i="3"/>
  <c r="K63" i="3" s="1"/>
  <c r="J113" i="3"/>
  <c r="K113" i="3" s="1"/>
  <c r="J95" i="3"/>
  <c r="K95" i="3" s="1"/>
  <c r="J355" i="3"/>
  <c r="K355" i="3" s="1"/>
  <c r="J134" i="3"/>
  <c r="K134" i="3" s="1"/>
  <c r="J227" i="3"/>
  <c r="K227" i="3" s="1"/>
  <c r="J18" i="3"/>
  <c r="K18" i="3" s="1"/>
  <c r="J272" i="3"/>
  <c r="K272" i="3" s="1"/>
  <c r="J32" i="3"/>
  <c r="K32" i="3" s="1"/>
  <c r="J361" i="3"/>
  <c r="K361" i="3" s="1"/>
  <c r="J109" i="3"/>
  <c r="L109" i="3" s="1"/>
  <c r="J99" i="3"/>
  <c r="L99" i="3" s="1"/>
  <c r="J200" i="3"/>
  <c r="L200" i="3" s="1"/>
  <c r="J127" i="3"/>
  <c r="K127" i="3" s="1"/>
  <c r="J163" i="3"/>
  <c r="K163" i="3" s="1"/>
  <c r="J417" i="3"/>
  <c r="K417" i="3" s="1"/>
  <c r="J297" i="3"/>
  <c r="K297" i="3" s="1"/>
  <c r="J105" i="3"/>
  <c r="K105" i="3" s="1"/>
  <c r="J303" i="3"/>
  <c r="K303" i="3" s="1"/>
  <c r="J21" i="3"/>
  <c r="K21" i="3" s="1"/>
  <c r="J300" i="3"/>
  <c r="K300" i="3" s="1"/>
  <c r="J71" i="3"/>
  <c r="K71" i="3" s="1"/>
  <c r="J35" i="3"/>
  <c r="K35" i="3" s="1"/>
  <c r="J182" i="3"/>
  <c r="K182" i="3" s="1"/>
  <c r="J274" i="3"/>
  <c r="K274" i="3" s="1"/>
  <c r="J338" i="3"/>
  <c r="K338" i="3" s="1"/>
  <c r="J376" i="3"/>
  <c r="L376" i="3" s="1"/>
  <c r="J229" i="3"/>
  <c r="L229" i="3" s="1"/>
  <c r="J31" i="3"/>
  <c r="L31" i="3" s="1"/>
  <c r="J240" i="3"/>
  <c r="K240" i="3" s="1"/>
  <c r="J349" i="3"/>
  <c r="L349" i="3" s="1"/>
  <c r="J408" i="3"/>
  <c r="K408" i="3" s="1"/>
  <c r="J112" i="3"/>
  <c r="K112" i="3" s="1"/>
  <c r="J233" i="3"/>
  <c r="K233" i="3" s="1"/>
  <c r="J190" i="3"/>
  <c r="K190" i="3" s="1"/>
  <c r="J285" i="3"/>
  <c r="K285" i="3" s="1"/>
  <c r="J241" i="3"/>
  <c r="K241" i="3" s="1"/>
  <c r="J180" i="3"/>
  <c r="K180" i="3" s="1"/>
  <c r="J120" i="3"/>
  <c r="K120" i="3" s="1"/>
  <c r="J375" i="3"/>
  <c r="K375" i="3" s="1"/>
  <c r="J86" i="3"/>
  <c r="K86" i="3" s="1"/>
  <c r="J96" i="3"/>
  <c r="K96" i="3" s="1"/>
  <c r="J381" i="3"/>
  <c r="K381" i="3" s="1"/>
  <c r="J250" i="3"/>
  <c r="K250" i="3" s="1"/>
  <c r="J104" i="3"/>
  <c r="K104" i="3" s="1"/>
  <c r="J409" i="3"/>
  <c r="K409" i="3" s="1"/>
  <c r="J208" i="3"/>
  <c r="K208" i="3" s="1"/>
  <c r="J228" i="3"/>
  <c r="K228" i="3" s="1"/>
  <c r="J70" i="3"/>
  <c r="K70" i="3" s="1"/>
  <c r="J279" i="3"/>
  <c r="K279" i="3" s="1"/>
  <c r="J275" i="3"/>
  <c r="K275" i="3" s="1"/>
  <c r="J292" i="3"/>
  <c r="K292" i="3" s="1"/>
  <c r="J184" i="3"/>
  <c r="K184" i="3" s="1"/>
  <c r="J65" i="3"/>
  <c r="K65" i="3" s="1"/>
  <c r="J189" i="3"/>
  <c r="K189" i="3" s="1"/>
  <c r="J186" i="3"/>
  <c r="K186" i="3" s="1"/>
  <c r="J64" i="3"/>
  <c r="K64" i="3" s="1"/>
  <c r="J181" i="3"/>
  <c r="K181" i="3" s="1"/>
  <c r="J207" i="3"/>
  <c r="K207" i="3" s="1"/>
  <c r="J378" i="3"/>
  <c r="K378" i="3" s="1"/>
  <c r="J199" i="3"/>
  <c r="K199" i="3" s="1"/>
  <c r="J337" i="3"/>
  <c r="K337" i="3" s="1"/>
  <c r="J81" i="3"/>
  <c r="K81" i="3" s="1"/>
  <c r="J156" i="3"/>
  <c r="K156" i="3" s="1"/>
  <c r="J139" i="3"/>
  <c r="K139" i="3" s="1"/>
  <c r="J294" i="3"/>
  <c r="K294" i="3" s="1"/>
  <c r="J92" i="3"/>
  <c r="K92" i="3" s="1"/>
  <c r="J350" i="3"/>
  <c r="K350" i="3" s="1"/>
  <c r="J395" i="3"/>
  <c r="K395" i="3" s="1"/>
  <c r="J183" i="3"/>
  <c r="K183" i="3" s="1"/>
  <c r="J331" i="3"/>
  <c r="K331" i="3" s="1"/>
  <c r="J277" i="3"/>
  <c r="K277" i="3" s="1"/>
  <c r="J75" i="3"/>
  <c r="K75" i="3" s="1"/>
  <c r="J203" i="3"/>
  <c r="K203" i="3" s="1"/>
  <c r="J391" i="3"/>
  <c r="K391" i="3" s="1"/>
  <c r="J34" i="3"/>
  <c r="K34" i="3" s="1"/>
  <c r="J226" i="3"/>
  <c r="L226" i="3" s="1"/>
  <c r="J58" i="3"/>
  <c r="K58" i="3" s="1"/>
  <c r="J85" i="3"/>
  <c r="K85" i="3" s="1"/>
  <c r="J374" i="3"/>
  <c r="K374" i="3" s="1"/>
  <c r="J230" i="3"/>
  <c r="K230" i="3" s="1"/>
  <c r="J56" i="3"/>
  <c r="K56" i="3" s="1"/>
  <c r="J216" i="3"/>
  <c r="K216" i="3" s="1"/>
  <c r="J397" i="3"/>
  <c r="K397" i="3" s="1"/>
  <c r="J267" i="3"/>
  <c r="K267" i="3" s="1"/>
  <c r="J209" i="3"/>
  <c r="K209" i="3" s="1"/>
  <c r="J220" i="3"/>
  <c r="K220" i="3" s="1"/>
  <c r="J284" i="3"/>
  <c r="K284" i="3" s="1"/>
  <c r="J360" i="3"/>
  <c r="K360" i="3" s="1"/>
  <c r="J273" i="3"/>
  <c r="L273" i="3" s="1"/>
  <c r="J249" i="3"/>
  <c r="K249" i="3" s="1"/>
  <c r="J401" i="3"/>
  <c r="K401" i="3" s="1"/>
  <c r="J168" i="3"/>
  <c r="L168" i="3" s="1"/>
  <c r="J260" i="3"/>
  <c r="K260" i="3" s="1"/>
  <c r="J324" i="3"/>
  <c r="K324" i="3" s="1"/>
  <c r="J145" i="3"/>
  <c r="K145" i="3" s="1"/>
  <c r="J28" i="3"/>
  <c r="K28" i="3" s="1"/>
  <c r="J133" i="3"/>
  <c r="K133" i="3" s="1"/>
  <c r="J30" i="3"/>
  <c r="K30" i="3" s="1"/>
  <c r="J412" i="3"/>
  <c r="K412" i="3" s="1"/>
  <c r="J55" i="3"/>
  <c r="K55" i="3" s="1"/>
  <c r="J61" i="3"/>
  <c r="K61" i="3" s="1"/>
  <c r="J369" i="3"/>
  <c r="K369" i="3" s="1"/>
  <c r="J321" i="3"/>
  <c r="K321" i="3" s="1"/>
  <c r="J276" i="3"/>
  <c r="K276" i="3" s="1"/>
  <c r="J67" i="3"/>
  <c r="K67" i="3" s="1"/>
  <c r="J264" i="3"/>
  <c r="K264" i="3" s="1"/>
  <c r="J196" i="3"/>
  <c r="K196" i="3" s="1"/>
  <c r="J323" i="3"/>
  <c r="K323" i="3" s="1"/>
  <c r="J368" i="3"/>
  <c r="K368" i="3" s="1"/>
  <c r="J270" i="3"/>
  <c r="K270" i="3" s="1"/>
  <c r="J234" i="3"/>
  <c r="K234" i="3" s="1"/>
  <c r="J192" i="3"/>
  <c r="K192" i="3" s="1"/>
  <c r="J404" i="3"/>
  <c r="K404" i="3" s="1"/>
  <c r="J187" i="3"/>
  <c r="K187" i="3" s="1"/>
  <c r="J287" i="3"/>
  <c r="K287" i="3" s="1"/>
  <c r="J239" i="3"/>
  <c r="K239" i="3" s="1"/>
  <c r="J392" i="3"/>
  <c r="K392" i="3" s="1"/>
  <c r="J320" i="3"/>
  <c r="K320" i="3" s="1"/>
  <c r="J406" i="3"/>
  <c r="K406" i="3" s="1"/>
  <c r="J403" i="3"/>
  <c r="K403" i="3" s="1"/>
  <c r="J326" i="3"/>
  <c r="K326" i="3" s="1"/>
  <c r="J40" i="3"/>
  <c r="K40" i="3" s="1"/>
  <c r="J212" i="3"/>
  <c r="K212" i="3" s="1"/>
  <c r="J129" i="3"/>
  <c r="K129" i="3" s="1"/>
  <c r="J405" i="3"/>
  <c r="K405" i="3" s="1"/>
  <c r="J377" i="3"/>
  <c r="K377" i="3" s="1"/>
  <c r="J322" i="3"/>
  <c r="K322" i="3" s="1"/>
  <c r="J135" i="3"/>
  <c r="K135" i="3" s="1"/>
  <c r="J72" i="3"/>
  <c r="K72" i="3" s="1"/>
  <c r="J246" i="3"/>
  <c r="K246" i="3" s="1"/>
  <c r="J36" i="3"/>
  <c r="K36" i="3" s="1"/>
  <c r="J165" i="3"/>
  <c r="K165" i="3" s="1"/>
  <c r="J311" i="3"/>
  <c r="K311" i="3" s="1"/>
  <c r="J221" i="3"/>
  <c r="K221" i="3" s="1"/>
  <c r="J195" i="3"/>
  <c r="K195" i="3" s="1"/>
  <c r="J398" i="3"/>
  <c r="K398" i="3" s="1"/>
  <c r="J123" i="3"/>
  <c r="K123" i="3" s="1"/>
  <c r="J22" i="3"/>
  <c r="K22" i="3" s="1"/>
  <c r="J309" i="3"/>
  <c r="K309" i="3" s="1"/>
  <c r="J205" i="3"/>
  <c r="K205" i="3" s="1"/>
  <c r="J351" i="3"/>
  <c r="K351" i="3" s="1"/>
  <c r="J167" i="3"/>
  <c r="K167" i="3" s="1"/>
  <c r="J354" i="3"/>
  <c r="K354" i="3" s="1"/>
  <c r="J371" i="3"/>
  <c r="K371" i="3" s="1"/>
  <c r="J317" i="3"/>
  <c r="K317" i="3" s="1"/>
  <c r="J301" i="3"/>
  <c r="K301" i="3" s="1"/>
  <c r="J162" i="3"/>
  <c r="K162" i="3" s="1"/>
  <c r="J29" i="3"/>
  <c r="K29" i="3" s="1"/>
  <c r="J83" i="3"/>
  <c r="K83" i="3" s="1"/>
  <c r="J121" i="3"/>
  <c r="K121" i="3" s="1"/>
  <c r="J388" i="3"/>
  <c r="K388" i="3" s="1"/>
  <c r="J327" i="3"/>
  <c r="K327" i="3" s="1"/>
  <c r="J254" i="3"/>
  <c r="K254" i="3" s="1"/>
  <c r="J413" i="3"/>
  <c r="K413" i="3" s="1"/>
  <c r="J106" i="3"/>
  <c r="K106" i="3" s="1"/>
  <c r="J215" i="3"/>
  <c r="K215" i="3" s="1"/>
  <c r="J51" i="3"/>
  <c r="K51" i="3" s="1"/>
  <c r="J399" i="3"/>
  <c r="K399" i="3" s="1"/>
  <c r="J125" i="3"/>
  <c r="K125" i="3" s="1"/>
  <c r="J211" i="3"/>
  <c r="K211" i="3" s="1"/>
  <c r="J117" i="3"/>
  <c r="K117" i="3" s="1"/>
  <c r="J313" i="3"/>
  <c r="K313" i="3" s="1"/>
  <c r="J80" i="3"/>
  <c r="K80" i="3" s="1"/>
  <c r="J319" i="3"/>
  <c r="K319" i="3" s="1"/>
  <c r="J238" i="3"/>
  <c r="K238" i="3" s="1"/>
  <c r="J329" i="3"/>
  <c r="K329" i="3" s="1"/>
  <c r="J101" i="3"/>
  <c r="K101" i="3" s="1"/>
  <c r="J251" i="3"/>
  <c r="K251" i="3" s="1"/>
  <c r="J166" i="3"/>
  <c r="K166" i="3" s="1"/>
  <c r="J119" i="3"/>
  <c r="K119" i="3" s="1"/>
  <c r="J88" i="3"/>
  <c r="K88" i="3" s="1"/>
  <c r="J367" i="3"/>
  <c r="K367" i="3" s="1"/>
  <c r="J144" i="3"/>
  <c r="K144" i="3" s="1"/>
  <c r="J213" i="3"/>
  <c r="K213" i="3" s="1"/>
  <c r="J362" i="3"/>
  <c r="K362" i="3" s="1"/>
  <c r="J257" i="3"/>
  <c r="K257" i="3" s="1"/>
  <c r="J296" i="3"/>
  <c r="K296" i="3" s="1"/>
  <c r="J393" i="3"/>
  <c r="K393" i="3" s="1"/>
  <c r="J102" i="3"/>
  <c r="K102" i="3" s="1"/>
  <c r="J224" i="3"/>
  <c r="K224" i="3" s="1"/>
  <c r="J206" i="3"/>
  <c r="K206" i="3" s="1"/>
  <c r="J336" i="3"/>
  <c r="K336" i="3" s="1"/>
  <c r="J217" i="3"/>
  <c r="K217" i="3" s="1"/>
  <c r="J268" i="3"/>
  <c r="K268" i="3" s="1"/>
  <c r="J153" i="3"/>
  <c r="K153" i="3" s="1"/>
  <c r="J50" i="3"/>
  <c r="K50" i="3" s="1"/>
  <c r="J201" i="3"/>
  <c r="K201" i="3" s="1"/>
  <c r="J157" i="3"/>
  <c r="K157" i="3" s="1"/>
  <c r="J69" i="3"/>
  <c r="K69" i="3" s="1"/>
  <c r="J298" i="3"/>
  <c r="K298" i="3" s="1"/>
  <c r="J286" i="3"/>
  <c r="K286" i="3" s="1"/>
  <c r="J345" i="3"/>
  <c r="K345" i="3" s="1"/>
  <c r="J170" i="3"/>
  <c r="K170" i="3" s="1"/>
  <c r="J352" i="3"/>
  <c r="K352" i="3" s="1"/>
  <c r="J103" i="3"/>
  <c r="K103" i="3" s="1"/>
  <c r="J191" i="3"/>
  <c r="K191" i="3" s="1"/>
  <c r="J280" i="3"/>
  <c r="K280" i="3" s="1"/>
  <c r="J161" i="3"/>
  <c r="K161" i="3" s="1"/>
  <c r="J223" i="3"/>
  <c r="K223" i="3" s="1"/>
  <c r="J98" i="3"/>
  <c r="K98" i="3" s="1"/>
  <c r="J151" i="3"/>
  <c r="K151" i="3" s="1"/>
  <c r="J38" i="3"/>
  <c r="K38" i="3" s="1"/>
  <c r="J54" i="3"/>
  <c r="K54" i="3" s="1"/>
  <c r="J77" i="3"/>
  <c r="K77" i="3" s="1"/>
  <c r="J25" i="3"/>
  <c r="K25" i="3" s="1"/>
  <c r="J255" i="3"/>
  <c r="K255" i="3" s="1"/>
  <c r="J46" i="3"/>
  <c r="K46" i="3" s="1"/>
  <c r="J131" i="3"/>
  <c r="K131" i="3" s="1"/>
  <c r="J160" i="3"/>
  <c r="K160" i="3" s="1"/>
  <c r="J344" i="3"/>
  <c r="K344" i="3" s="1"/>
  <c r="J185" i="3"/>
  <c r="K185" i="3" s="1"/>
  <c r="J132" i="3"/>
  <c r="K132" i="3" s="1"/>
  <c r="J197" i="3"/>
  <c r="K197" i="3" s="1"/>
  <c r="J45" i="3"/>
  <c r="K45" i="3" s="1"/>
  <c r="J149" i="3"/>
  <c r="K149" i="3" s="1"/>
  <c r="J307" i="3"/>
  <c r="K307" i="3" s="1"/>
  <c r="J332" i="3"/>
  <c r="K332" i="3" s="1"/>
  <c r="J306" i="3"/>
  <c r="K306" i="3" s="1"/>
  <c r="J302" i="3"/>
  <c r="K302" i="3" s="1"/>
  <c r="J20" i="3"/>
  <c r="K20" i="3" s="1"/>
  <c r="J194" i="3"/>
  <c r="K194" i="3" s="1"/>
  <c r="J312" i="3"/>
  <c r="K312" i="3" s="1"/>
  <c r="J23" i="3"/>
  <c r="K23" i="3" s="1"/>
  <c r="J242" i="3"/>
  <c r="K242" i="3" s="1"/>
  <c r="J175" i="3"/>
  <c r="K175" i="3" s="1"/>
  <c r="J143" i="3"/>
  <c r="K143" i="3" s="1"/>
  <c r="J400" i="3"/>
  <c r="K400" i="3" s="1"/>
  <c r="J340" i="3"/>
  <c r="K340" i="3" s="1"/>
  <c r="J290" i="3"/>
  <c r="K290" i="3" s="1"/>
  <c r="J271" i="3"/>
  <c r="K271" i="3" s="1"/>
  <c r="J328" i="3"/>
  <c r="K328" i="3" s="1"/>
  <c r="J140" i="3"/>
  <c r="K140" i="3" s="1"/>
  <c r="J44" i="3"/>
  <c r="K44" i="3" s="1"/>
  <c r="J57" i="3"/>
  <c r="K57" i="3" s="1"/>
  <c r="J318" i="3"/>
  <c r="K318" i="3" s="1"/>
  <c r="J258" i="3"/>
  <c r="K258" i="3" s="1"/>
  <c r="J136" i="3"/>
  <c r="K136" i="3" s="1"/>
  <c r="J385" i="3"/>
  <c r="K385" i="3" s="1"/>
  <c r="J198" i="3"/>
  <c r="K198" i="3" s="1"/>
  <c r="J142" i="3"/>
  <c r="K142" i="3" s="1"/>
  <c r="J128" i="3"/>
  <c r="K128" i="3" s="1"/>
  <c r="J179" i="3"/>
  <c r="K179" i="3" s="1"/>
  <c r="J353" i="3"/>
  <c r="K353" i="3" s="1"/>
  <c r="J333" i="3"/>
  <c r="K333" i="3" s="1"/>
  <c r="J108" i="3"/>
  <c r="K108" i="3" s="1"/>
  <c r="J130" i="3"/>
  <c r="K130" i="3" s="1"/>
  <c r="J283" i="3"/>
  <c r="K283" i="3" s="1"/>
  <c r="J248" i="3"/>
  <c r="K248" i="3" s="1"/>
  <c r="J219" i="3"/>
  <c r="K219" i="3" s="1"/>
  <c r="J150" i="3"/>
  <c r="K150" i="3" s="1"/>
  <c r="J24" i="3"/>
  <c r="K24" i="3" s="1"/>
  <c r="J76" i="3"/>
  <c r="K76" i="3" s="1"/>
  <c r="J315" i="3"/>
  <c r="K315" i="3" s="1"/>
  <c r="J173" i="3"/>
  <c r="K173" i="3" s="1"/>
  <c r="J78" i="3"/>
  <c r="K78" i="3" s="1"/>
  <c r="J114" i="3"/>
  <c r="K114" i="3" s="1"/>
  <c r="J247" i="3"/>
  <c r="K247" i="3" s="1"/>
  <c r="J415" i="3"/>
  <c r="K415" i="3" s="1"/>
  <c r="J265" i="3"/>
  <c r="K265" i="3" s="1"/>
  <c r="J281" i="3"/>
  <c r="K281" i="3" s="1"/>
  <c r="J68" i="3"/>
  <c r="K68" i="3" s="1"/>
  <c r="J256" i="3"/>
  <c r="K256" i="3" s="1"/>
  <c r="J416" i="3"/>
  <c r="K416" i="3" s="1"/>
  <c r="J204" i="3"/>
  <c r="K204" i="3" s="1"/>
  <c r="J66" i="3"/>
  <c r="K66" i="3" s="1"/>
  <c r="J79" i="3"/>
  <c r="K79" i="3" s="1"/>
  <c r="J325" i="3"/>
  <c r="K325" i="3" s="1"/>
  <c r="J100" i="3"/>
  <c r="L100" i="3" s="1"/>
  <c r="J87" i="3"/>
  <c r="K87" i="3" s="1"/>
  <c r="J178" i="3"/>
  <c r="K178" i="3" s="1"/>
  <c r="J382" i="3"/>
  <c r="K382" i="3" s="1"/>
  <c r="J164" i="3"/>
  <c r="K164" i="3" s="1"/>
  <c r="J357" i="3"/>
  <c r="K357" i="3" s="1"/>
  <c r="J91" i="3"/>
  <c r="K91" i="3" s="1"/>
  <c r="J93" i="3"/>
  <c r="K93" i="3" s="1"/>
  <c r="J370" i="3"/>
  <c r="K370" i="3" s="1"/>
  <c r="J295" i="3"/>
  <c r="K295" i="3" s="1"/>
  <c r="J390" i="3"/>
  <c r="K390" i="3" s="1"/>
  <c r="J137" i="3"/>
  <c r="K137" i="3" s="1"/>
  <c r="J379" i="3"/>
  <c r="K379" i="3" s="1"/>
  <c r="J389" i="3"/>
  <c r="K389" i="3" s="1"/>
  <c r="J386" i="3"/>
  <c r="K386" i="3" s="1"/>
  <c r="J410" i="3"/>
  <c r="K410" i="3" s="1"/>
  <c r="J263" i="3"/>
  <c r="K263" i="3" s="1"/>
  <c r="J262" i="3"/>
  <c r="K262" i="3" s="1"/>
  <c r="J115" i="3"/>
  <c r="K115" i="3" s="1"/>
  <c r="J94" i="3"/>
  <c r="K94" i="3" s="1"/>
  <c r="J359" i="3"/>
  <c r="K359" i="3" s="1"/>
  <c r="J59" i="3"/>
  <c r="K59" i="3" s="1"/>
  <c r="J316" i="3"/>
  <c r="K316" i="3" s="1"/>
  <c r="J42" i="3"/>
  <c r="K42" i="3" s="1"/>
  <c r="J84" i="3"/>
  <c r="K84" i="3" s="1"/>
  <c r="J193" i="3"/>
  <c r="K193" i="3" s="1"/>
  <c r="J122" i="3"/>
  <c r="K122" i="3" s="1"/>
  <c r="J231" i="3"/>
  <c r="K231" i="3" s="1"/>
  <c r="J19" i="3"/>
  <c r="K19" i="3" s="1"/>
  <c r="J259" i="3"/>
  <c r="K259" i="3" s="1"/>
  <c r="J110" i="3"/>
  <c r="K110" i="3" s="1"/>
  <c r="J244" i="3"/>
  <c r="K244" i="3" s="1"/>
  <c r="J82" i="3"/>
  <c r="K82" i="3" s="1"/>
  <c r="J17" i="3"/>
  <c r="L17" i="3" s="1"/>
  <c r="J366" i="3"/>
  <c r="K366" i="3" s="1"/>
  <c r="J225" i="3"/>
  <c r="K225" i="3" s="1"/>
  <c r="J147" i="3"/>
  <c r="K147" i="3" s="1"/>
  <c r="J176" i="3"/>
  <c r="K176" i="3" s="1"/>
  <c r="J308" i="3"/>
  <c r="K308" i="3" s="1"/>
  <c r="J314" i="3"/>
  <c r="K314" i="3" s="1"/>
  <c r="J289" i="3"/>
  <c r="K289" i="3" s="1"/>
  <c r="J158" i="3"/>
  <c r="K158" i="3" s="1"/>
  <c r="K152" i="3"/>
  <c r="K37" i="3"/>
  <c r="K188" i="3"/>
  <c r="K89" i="3"/>
  <c r="K387" i="3"/>
  <c r="K41" i="3"/>
  <c r="K235" i="3"/>
  <c r="K339" i="3"/>
  <c r="K222" i="3"/>
  <c r="K124" i="3"/>
  <c r="K266" i="3"/>
  <c r="K356" i="3"/>
  <c r="K342" i="3"/>
  <c r="K237" i="3"/>
  <c r="K363" i="3"/>
  <c r="K293" i="3"/>
  <c r="K146" i="3"/>
  <c r="K53" i="3"/>
  <c r="K169" i="3"/>
  <c r="K177" i="3"/>
  <c r="K154" i="3"/>
  <c r="K155" i="3"/>
  <c r="K282" i="3"/>
  <c r="K407" i="3"/>
  <c r="K299" i="3"/>
  <c r="K141" i="3"/>
  <c r="K60" i="3"/>
  <c r="K90" i="3"/>
  <c r="K107" i="3"/>
  <c r="K214" i="3"/>
  <c r="K49" i="3"/>
  <c r="K43" i="3" l="1"/>
  <c r="K171" i="3"/>
  <c r="K305" i="3"/>
  <c r="L47" i="3"/>
  <c r="K116" i="3"/>
  <c r="K174" i="3"/>
  <c r="K384" i="3"/>
  <c r="L26" i="3"/>
  <c r="L148" i="3"/>
  <c r="O148" i="3" s="1"/>
  <c r="K232" i="3"/>
  <c r="M232" i="3" s="1"/>
  <c r="K288" i="3"/>
  <c r="M288" i="3" s="1"/>
  <c r="K278" i="3"/>
  <c r="K349" i="3"/>
  <c r="M349" i="3" s="1"/>
  <c r="K236" i="3"/>
  <c r="K373" i="3"/>
  <c r="M373" i="3" s="1"/>
  <c r="K383" i="3"/>
  <c r="M383" i="3" s="1"/>
  <c r="K159" i="3"/>
  <c r="M159" i="3" s="1"/>
  <c r="K111" i="3"/>
  <c r="M111" i="3" s="1"/>
  <c r="L126" i="3"/>
  <c r="O126" i="3" s="1"/>
  <c r="K52" i="3"/>
  <c r="M52" i="3" s="1"/>
  <c r="K358" i="3"/>
  <c r="M358" i="3" s="1"/>
  <c r="L402" i="3"/>
  <c r="K396" i="3"/>
  <c r="M396" i="3" s="1"/>
  <c r="K364" i="3"/>
  <c r="O364" i="3" s="1"/>
  <c r="K365" i="3"/>
  <c r="M365" i="3" s="1"/>
  <c r="K335" i="3"/>
  <c r="M335" i="3" s="1"/>
  <c r="L202" i="3"/>
  <c r="O202" i="3" s="1"/>
  <c r="L291" i="3"/>
  <c r="L330" i="3"/>
  <c r="O330" i="3" s="1"/>
  <c r="K380" i="3"/>
  <c r="O380" i="3" s="1"/>
  <c r="K118" i="3"/>
  <c r="M118" i="3" s="1"/>
  <c r="K310" i="3"/>
  <c r="M310" i="3" s="1"/>
  <c r="K273" i="3"/>
  <c r="O273" i="3" s="1"/>
  <c r="K138" i="3"/>
  <c r="M138" i="3" s="1"/>
  <c r="K243" i="3"/>
  <c r="M243" i="3" s="1"/>
  <c r="K74" i="3"/>
  <c r="O74" i="3" s="1"/>
  <c r="K372" i="3"/>
  <c r="M372" i="3" s="1"/>
  <c r="K109" i="3"/>
  <c r="M109" i="3" s="1"/>
  <c r="K210" i="3"/>
  <c r="O210" i="3" s="1"/>
  <c r="O52" i="3"/>
  <c r="M231" i="3"/>
  <c r="M198" i="3"/>
  <c r="M217" i="3"/>
  <c r="M322" i="3"/>
  <c r="M374" i="3"/>
  <c r="M408" i="3"/>
  <c r="M47" i="3"/>
  <c r="O47" i="3"/>
  <c r="M282" i="3"/>
  <c r="O282" i="3"/>
  <c r="M342" i="3"/>
  <c r="O342" i="3"/>
  <c r="M222" i="3"/>
  <c r="O222" i="3"/>
  <c r="M41" i="3"/>
  <c r="O41" i="3"/>
  <c r="M225" i="3"/>
  <c r="M19" i="3"/>
  <c r="M359" i="3"/>
  <c r="M379" i="3"/>
  <c r="M164" i="3"/>
  <c r="M204" i="3"/>
  <c r="M114" i="3"/>
  <c r="M248" i="3"/>
  <c r="M142" i="3"/>
  <c r="M140" i="3"/>
  <c r="M242" i="3"/>
  <c r="M307" i="3"/>
  <c r="M131" i="3"/>
  <c r="M98" i="3"/>
  <c r="M345" i="3"/>
  <c r="M268" i="3"/>
  <c r="M257" i="3"/>
  <c r="M251" i="3"/>
  <c r="M211" i="3"/>
  <c r="M327" i="3"/>
  <c r="M371" i="3"/>
  <c r="M398" i="3"/>
  <c r="M135" i="3"/>
  <c r="M403" i="3"/>
  <c r="M192" i="3"/>
  <c r="M276" i="3"/>
  <c r="M28" i="3"/>
  <c r="M360" i="3"/>
  <c r="M230" i="3"/>
  <c r="M75" i="3"/>
  <c r="M139" i="3"/>
  <c r="M64" i="3"/>
  <c r="M70" i="3"/>
  <c r="M86" i="3"/>
  <c r="M112" i="3"/>
  <c r="M274" i="3"/>
  <c r="M297" i="3"/>
  <c r="M32" i="3"/>
  <c r="M63" i="3"/>
  <c r="M261" i="3"/>
  <c r="M343" i="3"/>
  <c r="M107" i="3"/>
  <c r="O107" i="3"/>
  <c r="M366" i="3"/>
  <c r="M283" i="3"/>
  <c r="M286" i="3"/>
  <c r="M195" i="3"/>
  <c r="M284" i="3"/>
  <c r="M182" i="3"/>
  <c r="M90" i="3"/>
  <c r="O90" i="3"/>
  <c r="M155" i="3"/>
  <c r="O155" i="3"/>
  <c r="M169" i="3"/>
  <c r="O169" i="3"/>
  <c r="M363" i="3"/>
  <c r="O363" i="3"/>
  <c r="M266" i="3"/>
  <c r="O266" i="3"/>
  <c r="M148" i="3"/>
  <c r="M236" i="3"/>
  <c r="O236" i="3"/>
  <c r="M158" i="3"/>
  <c r="M122" i="3"/>
  <c r="M115" i="3"/>
  <c r="M390" i="3"/>
  <c r="M178" i="3"/>
  <c r="M256" i="3"/>
  <c r="M173" i="3"/>
  <c r="M130" i="3"/>
  <c r="M385" i="3"/>
  <c r="M271" i="3"/>
  <c r="M312" i="3"/>
  <c r="M45" i="3"/>
  <c r="M255" i="3"/>
  <c r="M161" i="3"/>
  <c r="M298" i="3"/>
  <c r="M336" i="3"/>
  <c r="M213" i="3"/>
  <c r="M329" i="3"/>
  <c r="M399" i="3"/>
  <c r="M121" i="3"/>
  <c r="M167" i="3"/>
  <c r="M221" i="3"/>
  <c r="M377" i="3"/>
  <c r="M320" i="3"/>
  <c r="M270" i="3"/>
  <c r="M369" i="3"/>
  <c r="M324" i="3"/>
  <c r="M220" i="3"/>
  <c r="M85" i="3"/>
  <c r="M331" i="3"/>
  <c r="M81" i="3"/>
  <c r="M189" i="3"/>
  <c r="M208" i="3"/>
  <c r="M120" i="3"/>
  <c r="M35" i="3"/>
  <c r="M163" i="3"/>
  <c r="M18" i="3"/>
  <c r="M402" i="3"/>
  <c r="O402" i="3"/>
  <c r="M137" i="3"/>
  <c r="M23" i="3"/>
  <c r="M101" i="3"/>
  <c r="M321" i="3"/>
  <c r="M228" i="3"/>
  <c r="M272" i="3"/>
  <c r="M116" i="3"/>
  <c r="O116" i="3"/>
  <c r="M237" i="3"/>
  <c r="O237" i="3"/>
  <c r="M124" i="3"/>
  <c r="O124" i="3"/>
  <c r="O288" i="3"/>
  <c r="M289" i="3"/>
  <c r="M82" i="3"/>
  <c r="M193" i="3"/>
  <c r="M262" i="3"/>
  <c r="M295" i="3"/>
  <c r="M87" i="3"/>
  <c r="M68" i="3"/>
  <c r="M315" i="3"/>
  <c r="M108" i="3"/>
  <c r="M136" i="3"/>
  <c r="M290" i="3"/>
  <c r="M194" i="3"/>
  <c r="M197" i="3"/>
  <c r="M25" i="3"/>
  <c r="M280" i="3"/>
  <c r="M69" i="3"/>
  <c r="M206" i="3"/>
  <c r="M144" i="3"/>
  <c r="M238" i="3"/>
  <c r="M51" i="3"/>
  <c r="M83" i="3"/>
  <c r="M351" i="3"/>
  <c r="M311" i="3"/>
  <c r="M405" i="3"/>
  <c r="M392" i="3"/>
  <c r="M368" i="3"/>
  <c r="M61" i="3"/>
  <c r="M260" i="3"/>
  <c r="M209" i="3"/>
  <c r="M58" i="3"/>
  <c r="M183" i="3"/>
  <c r="M337" i="3"/>
  <c r="M65" i="3"/>
  <c r="M409" i="3"/>
  <c r="M180" i="3"/>
  <c r="M240" i="3"/>
  <c r="M71" i="3"/>
  <c r="M127" i="3"/>
  <c r="M227" i="3"/>
  <c r="M48" i="3"/>
  <c r="M394" i="3"/>
  <c r="M74" i="3"/>
  <c r="M152" i="3"/>
  <c r="O152" i="3"/>
  <c r="M78" i="3"/>
  <c r="M223" i="3"/>
  <c r="M388" i="3"/>
  <c r="M145" i="3"/>
  <c r="M375" i="3"/>
  <c r="M334" i="3"/>
  <c r="M154" i="3"/>
  <c r="O154" i="3"/>
  <c r="M202" i="3"/>
  <c r="M339" i="3"/>
  <c r="O339" i="3"/>
  <c r="M387" i="3"/>
  <c r="O387" i="3"/>
  <c r="M188" i="3"/>
  <c r="O188" i="3"/>
  <c r="M314" i="3"/>
  <c r="M244" i="3"/>
  <c r="M84" i="3"/>
  <c r="M263" i="3"/>
  <c r="M370" i="3"/>
  <c r="M281" i="3"/>
  <c r="M76" i="3"/>
  <c r="M333" i="3"/>
  <c r="M258" i="3"/>
  <c r="M340" i="3"/>
  <c r="M20" i="3"/>
  <c r="M132" i="3"/>
  <c r="M77" i="3"/>
  <c r="M191" i="3"/>
  <c r="M157" i="3"/>
  <c r="M224" i="3"/>
  <c r="M367" i="3"/>
  <c r="M319" i="3"/>
  <c r="M215" i="3"/>
  <c r="M29" i="3"/>
  <c r="M205" i="3"/>
  <c r="M165" i="3"/>
  <c r="M129" i="3"/>
  <c r="M239" i="3"/>
  <c r="M323" i="3"/>
  <c r="M55" i="3"/>
  <c r="M267" i="3"/>
  <c r="M395" i="3"/>
  <c r="M199" i="3"/>
  <c r="M184" i="3"/>
  <c r="M104" i="3"/>
  <c r="M241" i="3"/>
  <c r="M300" i="3"/>
  <c r="M134" i="3"/>
  <c r="M39" i="3"/>
  <c r="M304" i="3"/>
  <c r="M348" i="3"/>
  <c r="M356" i="3"/>
  <c r="O356" i="3"/>
  <c r="M94" i="3"/>
  <c r="M328" i="3"/>
  <c r="M362" i="3"/>
  <c r="M406" i="3"/>
  <c r="M156" i="3"/>
  <c r="M60" i="3"/>
  <c r="O60" i="3"/>
  <c r="M291" i="3"/>
  <c r="O291" i="3"/>
  <c r="M49" i="3"/>
  <c r="O49" i="3"/>
  <c r="M299" i="3"/>
  <c r="O299" i="3"/>
  <c r="M53" i="3"/>
  <c r="O53" i="3"/>
  <c r="M43" i="3"/>
  <c r="O43" i="3"/>
  <c r="M174" i="3"/>
  <c r="O174" i="3"/>
  <c r="M235" i="3"/>
  <c r="O235" i="3"/>
  <c r="M308" i="3"/>
  <c r="M42" i="3"/>
  <c r="M410" i="3"/>
  <c r="M93" i="3"/>
  <c r="M325" i="3"/>
  <c r="M265" i="3"/>
  <c r="M24" i="3"/>
  <c r="M353" i="3"/>
  <c r="M318" i="3"/>
  <c r="M400" i="3"/>
  <c r="M302" i="3"/>
  <c r="M185" i="3"/>
  <c r="M54" i="3"/>
  <c r="M103" i="3"/>
  <c r="M201" i="3"/>
  <c r="M102" i="3"/>
  <c r="M88" i="3"/>
  <c r="M80" i="3"/>
  <c r="M106" i="3"/>
  <c r="M162" i="3"/>
  <c r="M309" i="3"/>
  <c r="M36" i="3"/>
  <c r="M212" i="3"/>
  <c r="M287" i="3"/>
  <c r="M196" i="3"/>
  <c r="M412" i="3"/>
  <c r="M401" i="3"/>
  <c r="M397" i="3"/>
  <c r="M34" i="3"/>
  <c r="M350" i="3"/>
  <c r="M378" i="3"/>
  <c r="M292" i="3"/>
  <c r="M250" i="3"/>
  <c r="M285" i="3"/>
  <c r="M21" i="3"/>
  <c r="M355" i="3"/>
  <c r="M218" i="3"/>
  <c r="M172" i="3"/>
  <c r="M384" i="3"/>
  <c r="O384" i="3"/>
  <c r="M416" i="3"/>
  <c r="M46" i="3"/>
  <c r="M354" i="3"/>
  <c r="M277" i="3"/>
  <c r="M177" i="3"/>
  <c r="O177" i="3"/>
  <c r="M214" i="3"/>
  <c r="O214" i="3"/>
  <c r="M407" i="3"/>
  <c r="O407" i="3"/>
  <c r="M305" i="3"/>
  <c r="O305" i="3"/>
  <c r="M146" i="3"/>
  <c r="O146" i="3"/>
  <c r="M278" i="3"/>
  <c r="O278" i="3"/>
  <c r="M330" i="3"/>
  <c r="M380" i="3"/>
  <c r="M89" i="3"/>
  <c r="O89" i="3"/>
  <c r="M26" i="3"/>
  <c r="O26" i="3"/>
  <c r="M176" i="3"/>
  <c r="M110" i="3"/>
  <c r="M316" i="3"/>
  <c r="M386" i="3"/>
  <c r="M91" i="3"/>
  <c r="M79" i="3"/>
  <c r="M415" i="3"/>
  <c r="M150" i="3"/>
  <c r="M179" i="3"/>
  <c r="M57" i="3"/>
  <c r="M143" i="3"/>
  <c r="M306" i="3"/>
  <c r="M344" i="3"/>
  <c r="M38" i="3"/>
  <c r="M352" i="3"/>
  <c r="M50" i="3"/>
  <c r="M393" i="3"/>
  <c r="M119" i="3"/>
  <c r="M313" i="3"/>
  <c r="M413" i="3"/>
  <c r="M301" i="3"/>
  <c r="M22" i="3"/>
  <c r="M246" i="3"/>
  <c r="M40" i="3"/>
  <c r="M187" i="3"/>
  <c r="M264" i="3"/>
  <c r="M30" i="3"/>
  <c r="M249" i="3"/>
  <c r="M216" i="3"/>
  <c r="M391" i="3"/>
  <c r="M92" i="3"/>
  <c r="M207" i="3"/>
  <c r="M275" i="3"/>
  <c r="M381" i="3"/>
  <c r="M190" i="3"/>
  <c r="M303" i="3"/>
  <c r="M95" i="3"/>
  <c r="M33" i="3"/>
  <c r="M62" i="3"/>
  <c r="M126" i="3"/>
  <c r="M382" i="3"/>
  <c r="M149" i="3"/>
  <c r="M125" i="3"/>
  <c r="M234" i="3"/>
  <c r="M186" i="3"/>
  <c r="M417" i="3"/>
  <c r="M141" i="3"/>
  <c r="O141" i="3"/>
  <c r="M171" i="3"/>
  <c r="O171" i="3"/>
  <c r="M293" i="3"/>
  <c r="O293" i="3"/>
  <c r="M210" i="3"/>
  <c r="M37" i="3"/>
  <c r="O37" i="3"/>
  <c r="M147" i="3"/>
  <c r="M259" i="3"/>
  <c r="M59" i="3"/>
  <c r="M389" i="3"/>
  <c r="M357" i="3"/>
  <c r="M66" i="3"/>
  <c r="M247" i="3"/>
  <c r="M219" i="3"/>
  <c r="M128" i="3"/>
  <c r="M44" i="3"/>
  <c r="M175" i="3"/>
  <c r="M332" i="3"/>
  <c r="M160" i="3"/>
  <c r="M151" i="3"/>
  <c r="M170" i="3"/>
  <c r="M153" i="3"/>
  <c r="M296" i="3"/>
  <c r="M166" i="3"/>
  <c r="M117" i="3"/>
  <c r="M254" i="3"/>
  <c r="M317" i="3"/>
  <c r="M123" i="3"/>
  <c r="M72" i="3"/>
  <c r="M326" i="3"/>
  <c r="M404" i="3"/>
  <c r="M67" i="3"/>
  <c r="M133" i="3"/>
  <c r="M56" i="3"/>
  <c r="M203" i="3"/>
  <c r="M294" i="3"/>
  <c r="M181" i="3"/>
  <c r="M279" i="3"/>
  <c r="M96" i="3"/>
  <c r="M233" i="3"/>
  <c r="M338" i="3"/>
  <c r="M105" i="3"/>
  <c r="M361" i="3"/>
  <c r="M113" i="3"/>
  <c r="M346" i="3"/>
  <c r="M341" i="3"/>
  <c r="K226" i="3"/>
  <c r="L170" i="3"/>
  <c r="O170" i="3" s="1"/>
  <c r="L284" i="3"/>
  <c r="O284" i="3" s="1"/>
  <c r="L390" i="3"/>
  <c r="O390" i="3" s="1"/>
  <c r="K99" i="3"/>
  <c r="L397" i="3"/>
  <c r="O397" i="3" s="1"/>
  <c r="L221" i="3"/>
  <c r="O221" i="3" s="1"/>
  <c r="L251" i="3"/>
  <c r="O251" i="3" s="1"/>
  <c r="L389" i="3"/>
  <c r="O389" i="3" s="1"/>
  <c r="K229" i="3"/>
  <c r="L360" i="3"/>
  <c r="O360" i="3" s="1"/>
  <c r="L64" i="3"/>
  <c r="O64" i="3" s="1"/>
  <c r="L133" i="3"/>
  <c r="O133" i="3" s="1"/>
  <c r="K411" i="3"/>
  <c r="L181" i="3"/>
  <c r="O181" i="3" s="1"/>
  <c r="L142" i="3"/>
  <c r="O142" i="3" s="1"/>
  <c r="L361" i="3"/>
  <c r="O361" i="3" s="1"/>
  <c r="L44" i="3"/>
  <c r="O44" i="3" s="1"/>
  <c r="L135" i="3"/>
  <c r="O135" i="3" s="1"/>
  <c r="L32" i="3"/>
  <c r="O32" i="3" s="1"/>
  <c r="L337" i="3"/>
  <c r="O337" i="3" s="1"/>
  <c r="L209" i="3"/>
  <c r="O209" i="3" s="1"/>
  <c r="L51" i="3"/>
  <c r="O51" i="3" s="1"/>
  <c r="L241" i="3"/>
  <c r="O241" i="3" s="1"/>
  <c r="L136" i="3"/>
  <c r="O136" i="3" s="1"/>
  <c r="K347" i="3"/>
  <c r="K100" i="3"/>
  <c r="L129" i="3"/>
  <c r="O129" i="3" s="1"/>
  <c r="L48" i="3"/>
  <c r="O48" i="3" s="1"/>
  <c r="L368" i="3"/>
  <c r="O368" i="3" s="1"/>
  <c r="L338" i="3"/>
  <c r="O338" i="3" s="1"/>
  <c r="L114" i="3"/>
  <c r="O114" i="3" s="1"/>
  <c r="L205" i="3"/>
  <c r="O205" i="3" s="1"/>
  <c r="L332" i="3"/>
  <c r="O332" i="3" s="1"/>
  <c r="K168" i="3"/>
  <c r="L244" i="3"/>
  <c r="O244" i="3" s="1"/>
  <c r="L315" i="3"/>
  <c r="O315" i="3" s="1"/>
  <c r="L271" i="3"/>
  <c r="O271" i="3" s="1"/>
  <c r="L279" i="3"/>
  <c r="O279" i="3" s="1"/>
  <c r="L70" i="3"/>
  <c r="O70" i="3" s="1"/>
  <c r="L121" i="3"/>
  <c r="O121" i="3" s="1"/>
  <c r="L123" i="3"/>
  <c r="O123" i="3" s="1"/>
  <c r="L197" i="3"/>
  <c r="O197" i="3" s="1"/>
  <c r="L151" i="3"/>
  <c r="O151" i="3" s="1"/>
  <c r="L336" i="3"/>
  <c r="O336" i="3" s="1"/>
  <c r="L248" i="3"/>
  <c r="O248" i="3" s="1"/>
  <c r="L319" i="3"/>
  <c r="O319" i="3" s="1"/>
  <c r="L343" i="3"/>
  <c r="O343" i="3" s="1"/>
  <c r="L160" i="3"/>
  <c r="O160" i="3" s="1"/>
  <c r="L65" i="3"/>
  <c r="O65" i="3" s="1"/>
  <c r="K269" i="3"/>
  <c r="L39" i="3"/>
  <c r="O39" i="3" s="1"/>
  <c r="L108" i="3"/>
  <c r="O108" i="3" s="1"/>
  <c r="L377" i="3"/>
  <c r="O377" i="3" s="1"/>
  <c r="L263" i="3"/>
  <c r="O263" i="3" s="1"/>
  <c r="L63" i="3"/>
  <c r="O63" i="3" s="1"/>
  <c r="L227" i="3"/>
  <c r="O227" i="3" s="1"/>
  <c r="L289" i="3"/>
  <c r="O289" i="3" s="1"/>
  <c r="L127" i="3"/>
  <c r="O127" i="3" s="1"/>
  <c r="K31" i="3"/>
  <c r="K200" i="3"/>
  <c r="L224" i="3"/>
  <c r="O224" i="3" s="1"/>
  <c r="L81" i="3"/>
  <c r="O81" i="3" s="1"/>
  <c r="L256" i="3"/>
  <c r="O256" i="3" s="1"/>
  <c r="L34" i="3"/>
  <c r="O34" i="3" s="1"/>
  <c r="L399" i="3"/>
  <c r="O399" i="3" s="1"/>
  <c r="L86" i="3"/>
  <c r="O86" i="3" s="1"/>
  <c r="L304" i="3"/>
  <c r="O304" i="3" s="1"/>
  <c r="L134" i="3"/>
  <c r="O134" i="3" s="1"/>
  <c r="L191" i="3"/>
  <c r="O191" i="3" s="1"/>
  <c r="L362" i="3"/>
  <c r="O362" i="3" s="1"/>
  <c r="L150" i="3"/>
  <c r="O150" i="3" s="1"/>
  <c r="L277" i="3"/>
  <c r="O277" i="3" s="1"/>
  <c r="L125" i="3"/>
  <c r="O125" i="3" s="1"/>
  <c r="L388" i="3"/>
  <c r="O388" i="3" s="1"/>
  <c r="L223" i="3"/>
  <c r="O223" i="3" s="1"/>
  <c r="K252" i="3"/>
  <c r="K97" i="3"/>
  <c r="L392" i="3"/>
  <c r="O392" i="3" s="1"/>
  <c r="L405" i="3"/>
  <c r="O405" i="3" s="1"/>
  <c r="L220" i="3"/>
  <c r="O220" i="3" s="1"/>
  <c r="L187" i="3"/>
  <c r="O187" i="3" s="1"/>
  <c r="L199" i="3"/>
  <c r="O199" i="3" s="1"/>
  <c r="L207" i="3"/>
  <c r="O207" i="3" s="1"/>
  <c r="L192" i="3"/>
  <c r="O192" i="3" s="1"/>
  <c r="L68" i="3"/>
  <c r="O68" i="3" s="1"/>
  <c r="L164" i="3"/>
  <c r="O164" i="3" s="1"/>
  <c r="L325" i="3"/>
  <c r="O325" i="3" s="1"/>
  <c r="L416" i="3"/>
  <c r="O416" i="3" s="1"/>
  <c r="L85" i="3"/>
  <c r="O85" i="3" s="1"/>
  <c r="L76" i="3"/>
  <c r="O76" i="3" s="1"/>
  <c r="L56" i="3"/>
  <c r="O56" i="3" s="1"/>
  <c r="L333" i="3"/>
  <c r="O333" i="3" s="1"/>
  <c r="L71" i="3"/>
  <c r="O71" i="3" s="1"/>
  <c r="L198" i="3"/>
  <c r="O198" i="3" s="1"/>
  <c r="L42" i="3"/>
  <c r="O42" i="3" s="1"/>
  <c r="L290" i="3"/>
  <c r="O290" i="3" s="1"/>
  <c r="L165" i="3"/>
  <c r="O165" i="3" s="1"/>
  <c r="L72" i="3"/>
  <c r="O72" i="3" s="1"/>
  <c r="L143" i="3"/>
  <c r="O143" i="3" s="1"/>
  <c r="L115" i="3"/>
  <c r="O115" i="3" s="1"/>
  <c r="L410" i="3"/>
  <c r="O410" i="3" s="1"/>
  <c r="L105" i="3"/>
  <c r="O105" i="3" s="1"/>
  <c r="L183" i="3"/>
  <c r="O183" i="3" s="1"/>
  <c r="L158" i="3"/>
  <c r="O158" i="3" s="1"/>
  <c r="L83" i="3"/>
  <c r="O83" i="3" s="1"/>
  <c r="L374" i="3"/>
  <c r="O374" i="3" s="1"/>
  <c r="L317" i="3"/>
  <c r="O317" i="3" s="1"/>
  <c r="L167" i="3"/>
  <c r="O167" i="3" s="1"/>
  <c r="L33" i="3"/>
  <c r="O33" i="3" s="1"/>
  <c r="L147" i="3"/>
  <c r="O147" i="3" s="1"/>
  <c r="L61" i="3"/>
  <c r="O61" i="3" s="1"/>
  <c r="L285" i="3"/>
  <c r="O285" i="3" s="1"/>
  <c r="L149" i="3"/>
  <c r="O149" i="3" s="1"/>
  <c r="L131" i="3"/>
  <c r="O131" i="3" s="1"/>
  <c r="L38" i="3"/>
  <c r="O38" i="3" s="1"/>
  <c r="L161" i="3"/>
  <c r="O161" i="3" s="1"/>
  <c r="L345" i="3"/>
  <c r="O345" i="3" s="1"/>
  <c r="L272" i="3"/>
  <c r="O272" i="3" s="1"/>
  <c r="L94" i="3"/>
  <c r="O94" i="3" s="1"/>
  <c r="K376" i="3"/>
  <c r="K414" i="3"/>
  <c r="K245" i="3"/>
  <c r="K27" i="3"/>
  <c r="L261" i="3"/>
  <c r="O261" i="3" s="1"/>
  <c r="L208" i="3"/>
  <c r="O208" i="3" s="1"/>
  <c r="L102" i="3"/>
  <c r="O102" i="3" s="1"/>
  <c r="L367" i="3"/>
  <c r="O367" i="3" s="1"/>
  <c r="L19" i="3"/>
  <c r="O19" i="3" s="1"/>
  <c r="L396" i="3"/>
  <c r="L184" i="3"/>
  <c r="O184" i="3" s="1"/>
  <c r="L203" i="3"/>
  <c r="O203" i="3" s="1"/>
  <c r="L216" i="3"/>
  <c r="O216" i="3" s="1"/>
  <c r="L275" i="3"/>
  <c r="O275" i="3" s="1"/>
  <c r="L24" i="3"/>
  <c r="O24" i="3" s="1"/>
  <c r="L219" i="3"/>
  <c r="O219" i="3" s="1"/>
  <c r="L35" i="3"/>
  <c r="O35" i="3" s="1"/>
  <c r="L179" i="3"/>
  <c r="O179" i="3" s="1"/>
  <c r="L385" i="3"/>
  <c r="O385" i="3" s="1"/>
  <c r="L57" i="3"/>
  <c r="O57" i="3" s="1"/>
  <c r="L340" i="3"/>
  <c r="O340" i="3" s="1"/>
  <c r="L36" i="3"/>
  <c r="O36" i="3" s="1"/>
  <c r="L166" i="3"/>
  <c r="O166" i="3" s="1"/>
  <c r="L104" i="3"/>
  <c r="O104" i="3" s="1"/>
  <c r="L359" i="3"/>
  <c r="O359" i="3" s="1"/>
  <c r="L238" i="3"/>
  <c r="O238" i="3" s="1"/>
  <c r="L331" i="3"/>
  <c r="O331" i="3" s="1"/>
  <c r="L242" i="3"/>
  <c r="O242" i="3" s="1"/>
  <c r="L329" i="3"/>
  <c r="O329" i="3" s="1"/>
  <c r="L413" i="3"/>
  <c r="O413" i="3" s="1"/>
  <c r="L350" i="3"/>
  <c r="O350" i="3" s="1"/>
  <c r="L92" i="3"/>
  <c r="O92" i="3" s="1"/>
  <c r="L58" i="3"/>
  <c r="O58" i="3" s="1"/>
  <c r="L371" i="3"/>
  <c r="O371" i="3" s="1"/>
  <c r="L351" i="3"/>
  <c r="O351" i="3" s="1"/>
  <c r="L22" i="3"/>
  <c r="O22" i="3" s="1"/>
  <c r="L225" i="3"/>
  <c r="O225" i="3" s="1"/>
  <c r="L312" i="3"/>
  <c r="O312" i="3" s="1"/>
  <c r="L306" i="3"/>
  <c r="O306" i="3" s="1"/>
  <c r="L45" i="3"/>
  <c r="O45" i="3" s="1"/>
  <c r="L46" i="3"/>
  <c r="O46" i="3" s="1"/>
  <c r="L77" i="3"/>
  <c r="O77" i="3" s="1"/>
  <c r="L355" i="3"/>
  <c r="O355" i="3" s="1"/>
  <c r="L280" i="3"/>
  <c r="O280" i="3" s="1"/>
  <c r="L321" i="3"/>
  <c r="O321" i="3" s="1"/>
  <c r="L286" i="3"/>
  <c r="O286" i="3" s="1"/>
  <c r="K253" i="3"/>
  <c r="K73" i="3"/>
  <c r="L320" i="3"/>
  <c r="O320" i="3" s="1"/>
  <c r="L217" i="3"/>
  <c r="O217" i="3" s="1"/>
  <c r="L287" i="3"/>
  <c r="O287" i="3" s="1"/>
  <c r="L391" i="3"/>
  <c r="O391" i="3" s="1"/>
  <c r="L404" i="3"/>
  <c r="O404" i="3" s="1"/>
  <c r="L88" i="3"/>
  <c r="O88" i="3" s="1"/>
  <c r="L281" i="3"/>
  <c r="O281" i="3" s="1"/>
  <c r="L93" i="3"/>
  <c r="O93" i="3" s="1"/>
  <c r="L178" i="3"/>
  <c r="O178" i="3" s="1"/>
  <c r="L66" i="3"/>
  <c r="O66" i="3" s="1"/>
  <c r="L231" i="3"/>
  <c r="O231" i="3" s="1"/>
  <c r="L67" i="3"/>
  <c r="O67" i="3" s="1"/>
  <c r="L218" i="3"/>
  <c r="O218" i="3" s="1"/>
  <c r="L84" i="3"/>
  <c r="O84" i="3" s="1"/>
  <c r="L258" i="3"/>
  <c r="O258" i="3" s="1"/>
  <c r="L140" i="3"/>
  <c r="O140" i="3" s="1"/>
  <c r="L346" i="3"/>
  <c r="O346" i="3" s="1"/>
  <c r="L314" i="3"/>
  <c r="O314" i="3" s="1"/>
  <c r="L400" i="3"/>
  <c r="O400" i="3" s="1"/>
  <c r="L300" i="3"/>
  <c r="O300" i="3" s="1"/>
  <c r="L117" i="3"/>
  <c r="O117" i="3" s="1"/>
  <c r="L23" i="3"/>
  <c r="O23" i="3" s="1"/>
  <c r="L297" i="3"/>
  <c r="O297" i="3" s="1"/>
  <c r="L163" i="3"/>
  <c r="O163" i="3" s="1"/>
  <c r="L201" i="3"/>
  <c r="O201" i="3" s="1"/>
  <c r="L29" i="3"/>
  <c r="O29" i="3" s="1"/>
  <c r="L120" i="3"/>
  <c r="O120" i="3" s="1"/>
  <c r="L189" i="3"/>
  <c r="O189" i="3" s="1"/>
  <c r="L62" i="3"/>
  <c r="O62" i="3" s="1"/>
  <c r="L369" i="3"/>
  <c r="O369" i="3" s="1"/>
  <c r="L295" i="3"/>
  <c r="O295" i="3" s="1"/>
  <c r="L190" i="3"/>
  <c r="O190" i="3" s="1"/>
  <c r="L18" i="3"/>
  <c r="O18" i="3" s="1"/>
  <c r="L255" i="3"/>
  <c r="O255" i="3" s="1"/>
  <c r="L28" i="3"/>
  <c r="O28" i="3" s="1"/>
  <c r="L145" i="3"/>
  <c r="O145" i="3" s="1"/>
  <c r="L113" i="3"/>
  <c r="O113" i="3" s="1"/>
  <c r="L79" i="3"/>
  <c r="O79" i="3" s="1"/>
  <c r="L182" i="3"/>
  <c r="O182" i="3" s="1"/>
  <c r="L417" i="3"/>
  <c r="O417" i="3" s="1"/>
  <c r="L153" i="3"/>
  <c r="O153" i="3" s="1"/>
  <c r="L82" i="3"/>
  <c r="O82" i="3" s="1"/>
  <c r="L326" i="3"/>
  <c r="O326" i="3" s="1"/>
  <c r="L403" i="3"/>
  <c r="O403" i="3" s="1"/>
  <c r="L296" i="3"/>
  <c r="O296" i="3" s="1"/>
  <c r="L213" i="3"/>
  <c r="O213" i="3" s="1"/>
  <c r="L144" i="3"/>
  <c r="O144" i="3" s="1"/>
  <c r="L119" i="3"/>
  <c r="O119" i="3" s="1"/>
  <c r="L276" i="3"/>
  <c r="O276" i="3" s="1"/>
  <c r="L91" i="3"/>
  <c r="O91" i="3" s="1"/>
  <c r="L274" i="3"/>
  <c r="O274" i="3" s="1"/>
  <c r="L259" i="3"/>
  <c r="O259" i="3" s="1"/>
  <c r="L78" i="3"/>
  <c r="O78" i="3" s="1"/>
  <c r="L122" i="3"/>
  <c r="O122" i="3" s="1"/>
  <c r="L409" i="3"/>
  <c r="O409" i="3" s="1"/>
  <c r="L353" i="3"/>
  <c r="O353" i="3" s="1"/>
  <c r="L172" i="3"/>
  <c r="O172" i="3" s="1"/>
  <c r="L323" i="3"/>
  <c r="O323" i="3" s="1"/>
  <c r="L265" i="3"/>
  <c r="O265" i="3" s="1"/>
  <c r="L246" i="3"/>
  <c r="O246" i="3" s="1"/>
  <c r="L322" i="3"/>
  <c r="O322" i="3" s="1"/>
  <c r="L298" i="3"/>
  <c r="O298" i="3" s="1"/>
  <c r="L21" i="3"/>
  <c r="O21" i="3" s="1"/>
  <c r="L303" i="3"/>
  <c r="O303" i="3" s="1"/>
  <c r="L101" i="3"/>
  <c r="O101" i="3" s="1"/>
  <c r="L215" i="3"/>
  <c r="O215" i="3" s="1"/>
  <c r="L379" i="3"/>
  <c r="O379" i="3" s="1"/>
  <c r="L294" i="3"/>
  <c r="O294" i="3" s="1"/>
  <c r="L162" i="3"/>
  <c r="O162" i="3" s="1"/>
  <c r="L96" i="3"/>
  <c r="O96" i="3" s="1"/>
  <c r="L309" i="3"/>
  <c r="O309" i="3" s="1"/>
  <c r="L156" i="3"/>
  <c r="O156" i="3" s="1"/>
  <c r="L137" i="3"/>
  <c r="O137" i="3" s="1"/>
  <c r="L194" i="3"/>
  <c r="O194" i="3" s="1"/>
  <c r="L307" i="3"/>
  <c r="O307" i="3" s="1"/>
  <c r="L132" i="3"/>
  <c r="O132" i="3" s="1"/>
  <c r="L412" i="3"/>
  <c r="O412" i="3" s="1"/>
  <c r="L54" i="3"/>
  <c r="O54" i="3" s="1"/>
  <c r="L98" i="3"/>
  <c r="O98" i="3" s="1"/>
  <c r="L103" i="3"/>
  <c r="O103" i="3" s="1"/>
  <c r="L69" i="3"/>
  <c r="O69" i="3" s="1"/>
  <c r="L334" i="3"/>
  <c r="O334" i="3" s="1"/>
  <c r="L30" i="3"/>
  <c r="O30" i="3" s="1"/>
  <c r="L234" i="3"/>
  <c r="O234" i="3" s="1"/>
  <c r="L406" i="3"/>
  <c r="O406" i="3" s="1"/>
  <c r="L206" i="3"/>
  <c r="O206" i="3" s="1"/>
  <c r="L257" i="3"/>
  <c r="O257" i="3" s="1"/>
  <c r="L40" i="3"/>
  <c r="O40" i="3" s="1"/>
  <c r="L240" i="3"/>
  <c r="O240" i="3" s="1"/>
  <c r="L415" i="3"/>
  <c r="O415" i="3" s="1"/>
  <c r="L357" i="3"/>
  <c r="O357" i="3" s="1"/>
  <c r="L110" i="3"/>
  <c r="O110" i="3" s="1"/>
  <c r="L204" i="3"/>
  <c r="O204" i="3" s="1"/>
  <c r="L173" i="3"/>
  <c r="O173" i="3" s="1"/>
  <c r="L370" i="3"/>
  <c r="O370" i="3" s="1"/>
  <c r="L283" i="3"/>
  <c r="O283" i="3" s="1"/>
  <c r="L75" i="3"/>
  <c r="O75" i="3" s="1"/>
  <c r="L196" i="3"/>
  <c r="O196" i="3" s="1"/>
  <c r="L230" i="3"/>
  <c r="O230" i="3" s="1"/>
  <c r="L316" i="3"/>
  <c r="O316" i="3" s="1"/>
  <c r="L324" i="3"/>
  <c r="O324" i="3" s="1"/>
  <c r="L311" i="3"/>
  <c r="O311" i="3" s="1"/>
  <c r="L308" i="3"/>
  <c r="O308" i="3" s="1"/>
  <c r="L176" i="3"/>
  <c r="O176" i="3" s="1"/>
  <c r="L80" i="3"/>
  <c r="O80" i="3" s="1"/>
  <c r="L211" i="3"/>
  <c r="O211" i="3" s="1"/>
  <c r="L247" i="3"/>
  <c r="O247" i="3" s="1"/>
  <c r="L106" i="3"/>
  <c r="O106" i="3" s="1"/>
  <c r="L254" i="3"/>
  <c r="O254" i="3" s="1"/>
  <c r="L50" i="3"/>
  <c r="O50" i="3" s="1"/>
  <c r="L375" i="3"/>
  <c r="O375" i="3" s="1"/>
  <c r="L186" i="3"/>
  <c r="O186" i="3" s="1"/>
  <c r="L398" i="3"/>
  <c r="O398" i="3" s="1"/>
  <c r="L195" i="3"/>
  <c r="O195" i="3" s="1"/>
  <c r="L180" i="3"/>
  <c r="O180" i="3" s="1"/>
  <c r="L20" i="3"/>
  <c r="O20" i="3" s="1"/>
  <c r="L55" i="3"/>
  <c r="O55" i="3" s="1"/>
  <c r="L185" i="3"/>
  <c r="O185" i="3" s="1"/>
  <c r="L233" i="3"/>
  <c r="O233" i="3" s="1"/>
  <c r="L112" i="3"/>
  <c r="O112" i="3" s="1"/>
  <c r="L352" i="3"/>
  <c r="O352" i="3" s="1"/>
  <c r="L260" i="3"/>
  <c r="O260" i="3" s="1"/>
  <c r="L408" i="3"/>
  <c r="O408" i="3" s="1"/>
  <c r="L393" i="3"/>
  <c r="O393" i="3" s="1"/>
  <c r="L381" i="3"/>
  <c r="O381" i="3" s="1"/>
  <c r="L382" i="3"/>
  <c r="O382" i="3" s="1"/>
  <c r="L95" i="3"/>
  <c r="O95" i="3" s="1"/>
  <c r="L313" i="3"/>
  <c r="O313" i="3" s="1"/>
  <c r="L268" i="3"/>
  <c r="O268" i="3" s="1"/>
  <c r="L228" i="3"/>
  <c r="O228" i="3" s="1"/>
  <c r="L239" i="3"/>
  <c r="O239" i="3" s="1"/>
  <c r="L270" i="3"/>
  <c r="O270" i="3" s="1"/>
  <c r="L212" i="3"/>
  <c r="O212" i="3" s="1"/>
  <c r="L378" i="3"/>
  <c r="O378" i="3" s="1"/>
  <c r="L267" i="3"/>
  <c r="O267" i="3" s="1"/>
  <c r="L157" i="3"/>
  <c r="O157" i="3" s="1"/>
  <c r="L264" i="3"/>
  <c r="O264" i="3" s="1"/>
  <c r="L87" i="3"/>
  <c r="O87" i="3" s="1"/>
  <c r="L348" i="3"/>
  <c r="O348" i="3" s="1"/>
  <c r="L130" i="3"/>
  <c r="O130" i="3" s="1"/>
  <c r="L193" i="3"/>
  <c r="O193" i="3" s="1"/>
  <c r="L128" i="3"/>
  <c r="O128" i="3" s="1"/>
  <c r="L318" i="3"/>
  <c r="O318" i="3" s="1"/>
  <c r="L328" i="3"/>
  <c r="O328" i="3" s="1"/>
  <c r="L250" i="3"/>
  <c r="O250" i="3" s="1"/>
  <c r="L59" i="3"/>
  <c r="O59" i="3" s="1"/>
  <c r="L401" i="3"/>
  <c r="O401" i="3" s="1"/>
  <c r="L262" i="3"/>
  <c r="O262" i="3" s="1"/>
  <c r="L175" i="3"/>
  <c r="O175" i="3" s="1"/>
  <c r="L386" i="3"/>
  <c r="O386" i="3" s="1"/>
  <c r="L395" i="3"/>
  <c r="O395" i="3" s="1"/>
  <c r="L327" i="3"/>
  <c r="O327" i="3" s="1"/>
  <c r="L139" i="3"/>
  <c r="O139" i="3" s="1"/>
  <c r="L301" i="3"/>
  <c r="O301" i="3" s="1"/>
  <c r="L354" i="3"/>
  <c r="O354" i="3" s="1"/>
  <c r="L394" i="3"/>
  <c r="O394" i="3" s="1"/>
  <c r="L341" i="3"/>
  <c r="O341" i="3" s="1"/>
  <c r="L292" i="3"/>
  <c r="O292" i="3" s="1"/>
  <c r="L366" i="3"/>
  <c r="O366" i="3" s="1"/>
  <c r="L302" i="3"/>
  <c r="O302" i="3" s="1"/>
  <c r="K17" i="3"/>
  <c r="L344" i="3"/>
  <c r="O344" i="3" s="1"/>
  <c r="L25" i="3"/>
  <c r="O25" i="3" s="1"/>
  <c r="L249" i="3"/>
  <c r="O249" i="3" s="1"/>
  <c r="M364" i="3" l="1"/>
  <c r="O232" i="3"/>
  <c r="O349" i="3"/>
  <c r="O358" i="3"/>
  <c r="O372" i="3"/>
  <c r="O383" i="3"/>
  <c r="O373" i="3"/>
  <c r="O118" i="3"/>
  <c r="O310" i="3"/>
  <c r="O396" i="3"/>
  <c r="O365" i="3"/>
  <c r="O159" i="3"/>
  <c r="O335" i="3"/>
  <c r="O243" i="3"/>
  <c r="O111" i="3"/>
  <c r="M273" i="3"/>
  <c r="O138" i="3"/>
  <c r="O109" i="3"/>
  <c r="M27" i="3"/>
  <c r="O27" i="3"/>
  <c r="M31" i="3"/>
  <c r="O31" i="3"/>
  <c r="M168" i="3"/>
  <c r="O168" i="3"/>
  <c r="M414" i="3"/>
  <c r="O414" i="3"/>
  <c r="M347" i="3"/>
  <c r="O347" i="3"/>
  <c r="M229" i="3"/>
  <c r="O229" i="3"/>
  <c r="M269" i="3"/>
  <c r="O269" i="3"/>
  <c r="M376" i="3"/>
  <c r="O376" i="3"/>
  <c r="M226" i="3"/>
  <c r="O226" i="3"/>
  <c r="M17" i="3"/>
  <c r="O17" i="3"/>
  <c r="M73" i="3"/>
  <c r="O73" i="3"/>
  <c r="M245" i="3"/>
  <c r="O245" i="3"/>
  <c r="M253" i="3"/>
  <c r="O253" i="3"/>
  <c r="M97" i="3"/>
  <c r="O97" i="3"/>
  <c r="M411" i="3"/>
  <c r="O411" i="3"/>
  <c r="M100" i="3"/>
  <c r="O100" i="3"/>
  <c r="M252" i="3"/>
  <c r="O252" i="3"/>
  <c r="M200" i="3"/>
  <c r="O200" i="3"/>
  <c r="M99" i="3"/>
  <c r="O99" i="3"/>
</calcChain>
</file>

<file path=xl/sharedStrings.xml><?xml version="1.0" encoding="utf-8"?>
<sst xmlns="http://schemas.openxmlformats.org/spreadsheetml/2006/main" count="27" uniqueCount="25">
  <si>
    <t>ω</t>
  </si>
  <si>
    <t>Frequency, Hz</t>
  </si>
  <si>
    <t>Radian Frequency</t>
  </si>
  <si>
    <t>Parallel Resistance</t>
  </si>
  <si>
    <r>
      <rPr>
        <i/>
        <sz val="10"/>
        <rFont val="Arial"/>
        <family val="2"/>
      </rPr>
      <t>Cp</t>
    </r>
    <r>
      <rPr>
        <sz val="10"/>
        <rFont val="Arial"/>
        <family val="2"/>
      </rPr>
      <t xml:space="preserve"> Reactance</t>
    </r>
  </si>
  <si>
    <t>Series Inductor Reactace</t>
  </si>
  <si>
    <t>Corrected Parallel Inductor Reactance</t>
  </si>
  <si>
    <t>Corrected Series Inductor Reactance</t>
  </si>
  <si>
    <t>Corrected Series Inductance</t>
  </si>
  <si>
    <t>Original Series Inductance</t>
  </si>
  <si>
    <t>Data Row</t>
  </si>
  <si>
    <t>Data Row where inductance is first negative</t>
  </si>
  <si>
    <t>Interpolate Frequency where inductance is zero (resonant frequency)</t>
  </si>
  <si>
    <t>Pick inductance value just before resonant effects are noticible</t>
  </si>
  <si>
    <t>Equivalent Parallel Inductance Reactance</t>
  </si>
  <si>
    <t>Bryce Hesterman</t>
  </si>
  <si>
    <t>www.verimod.com</t>
  </si>
  <si>
    <r>
      <t xml:space="preserve">Find parallel capacitance, </t>
    </r>
    <r>
      <rPr>
        <i/>
        <sz val="10"/>
        <rFont val="Arial"/>
        <family val="2"/>
      </rPr>
      <t>Cp</t>
    </r>
    <r>
      <rPr>
        <sz val="10"/>
        <rFont val="Arial"/>
        <family val="2"/>
      </rPr>
      <t>, that resonates with selected inductance value at resonant frequency</t>
    </r>
  </si>
  <si>
    <t>Data measured with HP4194A</t>
  </si>
  <si>
    <t>Proposed method for approximately removing the effects of the first parallel resonance due to winding capacitance from the measured series inductance</t>
  </si>
  <si>
    <t>Reference for series-parallel conversions</t>
  </si>
  <si>
    <t>https://www.eetimes.com/convert-parallel-impedances-to-series-impedances/</t>
  </si>
  <si>
    <t>Corrected Series Inductor Resistance</t>
  </si>
  <si>
    <t>AC Measured</t>
  </si>
  <si>
    <t>Corrected 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</si>
</sst>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00"/>
    <numFmt numFmtId="165" formatCode="0.0000"/>
    <numFmt numFmtId="166" formatCode="0.00000"/>
    <numFmt numFmtId="167" formatCode="0.0"/>
    <numFmt numFmtId="168" formatCode="0.00000E+00"/>
    <numFmt numFmtId="169" formatCode="0.000"/>
  </numFmts>
  <fonts count="7" x14ac:knownFonts="1">
    <font>
      <sz val="10"/>
      <name val="Arial"/>
    </font>
    <font>
      <sz val="10"/>
      <name val="Arial"/>
      <family val="2"/>
    </font>
    <font>
      <sz val="10"/>
      <name val="Calibri"/>
      <family val="2"/>
    </font>
    <font>
      <i/>
      <sz val="1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10"/>
      <name val="Aptos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28">
    <xf numFmtId="0" fontId="0" fillId="0" borderId="0" xfId="0"/>
    <xf numFmtId="11" fontId="0" fillId="0" borderId="0" xfId="0" applyNumberFormat="1"/>
    <xf numFmtId="2" fontId="0" fillId="0" borderId="0" xfId="0" applyNumberFormat="1"/>
    <xf numFmtId="0" fontId="1" fillId="0" borderId="0" xfId="0" applyFon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8" xfId="0" applyBorder="1"/>
    <xf numFmtId="0" fontId="4" fillId="0" borderId="0" xfId="1"/>
    <xf numFmtId="0" fontId="5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11" fontId="1" fillId="0" borderId="0" xfId="2" applyNumberFormat="1"/>
    <xf numFmtId="167" fontId="0" fillId="0" borderId="0" xfId="0" applyNumberFormat="1"/>
    <xf numFmtId="168" fontId="1" fillId="0" borderId="0" xfId="2" applyNumberFormat="1"/>
    <xf numFmtId="169" fontId="0" fillId="0" borderId="0" xfId="0" applyNumberFormat="1"/>
    <xf numFmtId="0" fontId="6" fillId="0" borderId="0" xfId="0" applyFont="1"/>
    <xf numFmtId="0" fontId="1" fillId="0" borderId="5" xfId="0" applyFont="1" applyBorder="1" applyAlignment="1">
      <alignment horizontal="center"/>
    </xf>
  </cellXfs>
  <cellStyles count="3">
    <cellStyle name="Hyperlink" xfId="1" builtinId="8"/>
    <cellStyle name="Normal" xfId="0" builtinId="0"/>
    <cellStyle name="Normal 2" xfId="2" xr:uid="{2138E4DD-8C60-4741-8D02-778BEA46CC9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Ls, µH</c:v>
          </c:tx>
          <c:marker>
            <c:symbol val="none"/>
          </c:marker>
          <c:xVal>
            <c:numRef>
              <c:f>'Measured Data'!$B$17:$B$417</c:f>
              <c:numCache>
                <c:formatCode>General</c:formatCode>
                <c:ptCount val="401"/>
                <c:pt idx="0">
                  <c:v>10000</c:v>
                </c:pt>
                <c:pt idx="1">
                  <c:v>10156.578</c:v>
                </c:pt>
                <c:pt idx="2">
                  <c:v>10315.608</c:v>
                </c:pt>
                <c:pt idx="3">
                  <c:v>10477.129000000001</c:v>
                </c:pt>
                <c:pt idx="4">
                  <c:v>10641.178</c:v>
                </c:pt>
                <c:pt idx="5">
                  <c:v>10807.796</c:v>
                </c:pt>
                <c:pt idx="6">
                  <c:v>10977.022000000001</c:v>
                </c:pt>
                <c:pt idx="7">
                  <c:v>11148.898999999999</c:v>
                </c:pt>
                <c:pt idx="8">
                  <c:v>11323.467000000001</c:v>
                </c:pt>
                <c:pt idx="9">
                  <c:v>11500.768</c:v>
                </c:pt>
                <c:pt idx="10">
                  <c:v>11680.844999999999</c:v>
                </c:pt>
                <c:pt idx="11">
                  <c:v>11863.741</c:v>
                </c:pt>
                <c:pt idx="12">
                  <c:v>12049.502</c:v>
                </c:pt>
                <c:pt idx="13">
                  <c:v>12238.171</c:v>
                </c:pt>
                <c:pt idx="14">
                  <c:v>12429.795</c:v>
                </c:pt>
                <c:pt idx="15">
                  <c:v>12624.418</c:v>
                </c:pt>
                <c:pt idx="16">
                  <c:v>12822.089</c:v>
                </c:pt>
                <c:pt idx="17">
                  <c:v>13022.856</c:v>
                </c:pt>
                <c:pt idx="18">
                  <c:v>13226.764999999999</c:v>
                </c:pt>
                <c:pt idx="19">
                  <c:v>13433.868</c:v>
                </c:pt>
                <c:pt idx="20">
                  <c:v>13644.213</c:v>
                </c:pt>
                <c:pt idx="21">
                  <c:v>13857.852000000001</c:v>
                </c:pt>
                <c:pt idx="22">
                  <c:v>14074.835999999999</c:v>
                </c:pt>
                <c:pt idx="23">
                  <c:v>14295.218000000001</c:v>
                </c:pt>
                <c:pt idx="24">
                  <c:v>14519.05</c:v>
                </c:pt>
                <c:pt idx="25">
                  <c:v>14746.387000000001</c:v>
                </c:pt>
                <c:pt idx="26">
                  <c:v>14977.282999999999</c:v>
                </c:pt>
                <c:pt idx="27">
                  <c:v>15211.795</c:v>
                </c:pt>
                <c:pt idx="28">
                  <c:v>15449.978999999999</c:v>
                </c:pt>
                <c:pt idx="29">
                  <c:v>15691.893</c:v>
                </c:pt>
                <c:pt idx="30">
                  <c:v>15937.593999999999</c:v>
                </c:pt>
                <c:pt idx="31">
                  <c:v>16187.142</c:v>
                </c:pt>
                <c:pt idx="32">
                  <c:v>16440.598000000002</c:v>
                </c:pt>
                <c:pt idx="33">
                  <c:v>16698.022000000001</c:v>
                </c:pt>
                <c:pt idx="34">
                  <c:v>16959.476999999999</c:v>
                </c:pt>
                <c:pt idx="35">
                  <c:v>17225.026000000002</c:v>
                </c:pt>
                <c:pt idx="36">
                  <c:v>17494.732</c:v>
                </c:pt>
                <c:pt idx="37">
                  <c:v>17768.662</c:v>
                </c:pt>
                <c:pt idx="38">
                  <c:v>18046.881000000001</c:v>
                </c:pt>
                <c:pt idx="39">
                  <c:v>18329.455999999998</c:v>
                </c:pt>
                <c:pt idx="40">
                  <c:v>18616.455999999998</c:v>
                </c:pt>
                <c:pt idx="41">
                  <c:v>18907.949000000001</c:v>
                </c:pt>
                <c:pt idx="42">
                  <c:v>19204.007000000001</c:v>
                </c:pt>
                <c:pt idx="43">
                  <c:v>19504.7</c:v>
                </c:pt>
                <c:pt idx="44">
                  <c:v>19810.100999999999</c:v>
                </c:pt>
                <c:pt idx="45">
                  <c:v>20120.285</c:v>
                </c:pt>
                <c:pt idx="46">
                  <c:v>20435.325000000001</c:v>
                </c:pt>
                <c:pt idx="47">
                  <c:v>20755.297999999999</c:v>
                </c:pt>
                <c:pt idx="48">
                  <c:v>21080.280999999999</c:v>
                </c:pt>
                <c:pt idx="49">
                  <c:v>21410.352999999999</c:v>
                </c:pt>
                <c:pt idx="50">
                  <c:v>21745.593000000001</c:v>
                </c:pt>
                <c:pt idx="51">
                  <c:v>22086.081999999999</c:v>
                </c:pt>
                <c:pt idx="52">
                  <c:v>22431.901999999998</c:v>
                </c:pt>
                <c:pt idx="53">
                  <c:v>22783.136999999999</c:v>
                </c:pt>
                <c:pt idx="54">
                  <c:v>23139.871999999999</c:v>
                </c:pt>
                <c:pt idx="55">
                  <c:v>23502.191999999999</c:v>
                </c:pt>
                <c:pt idx="56">
                  <c:v>23870.186000000002</c:v>
                </c:pt>
                <c:pt idx="57">
                  <c:v>24243.940999999999</c:v>
                </c:pt>
                <c:pt idx="58">
                  <c:v>24623.548999999999</c:v>
                </c:pt>
                <c:pt idx="59">
                  <c:v>25009.100999999999</c:v>
                </c:pt>
                <c:pt idx="60">
                  <c:v>25400.688999999998</c:v>
                </c:pt>
                <c:pt idx="61">
                  <c:v>25798.409</c:v>
                </c:pt>
                <c:pt idx="62">
                  <c:v>26202.356</c:v>
                </c:pt>
                <c:pt idx="63">
                  <c:v>26612.629000000001</c:v>
                </c:pt>
                <c:pt idx="64">
                  <c:v>27029.325000000001</c:v>
                </c:pt>
                <c:pt idx="65">
                  <c:v>27452.545999999998</c:v>
                </c:pt>
                <c:pt idx="66">
                  <c:v>27882.393</c:v>
                </c:pt>
                <c:pt idx="67">
                  <c:v>28318.971000000001</c:v>
                </c:pt>
                <c:pt idx="68">
                  <c:v>28762.384999999998</c:v>
                </c:pt>
                <c:pt idx="69">
                  <c:v>29212.741999999998</c:v>
                </c:pt>
                <c:pt idx="70">
                  <c:v>29670.151000000002</c:v>
                </c:pt>
                <c:pt idx="71">
                  <c:v>30134.721000000001</c:v>
                </c:pt>
                <c:pt idx="72">
                  <c:v>30606.565999999999</c:v>
                </c:pt>
                <c:pt idx="73">
                  <c:v>31085.797999999999</c:v>
                </c:pt>
                <c:pt idx="74">
                  <c:v>31572.535</c:v>
                </c:pt>
                <c:pt idx="75">
                  <c:v>32066.892</c:v>
                </c:pt>
                <c:pt idx="76">
                  <c:v>32568.991000000002</c:v>
                </c:pt>
                <c:pt idx="77">
                  <c:v>33078.951000000001</c:v>
                </c:pt>
                <c:pt idx="78">
                  <c:v>33596.896000000001</c:v>
                </c:pt>
                <c:pt idx="79">
                  <c:v>34122.949999999997</c:v>
                </c:pt>
                <c:pt idx="80">
                  <c:v>34657.241999999998</c:v>
                </c:pt>
                <c:pt idx="81">
                  <c:v>35199.9</c:v>
                </c:pt>
                <c:pt idx="82">
                  <c:v>35751.053999999996</c:v>
                </c:pt>
                <c:pt idx="83">
                  <c:v>36310.838000000003</c:v>
                </c:pt>
                <c:pt idx="84">
                  <c:v>36879.387999999999</c:v>
                </c:pt>
                <c:pt idx="85">
                  <c:v>37456.839</c:v>
                </c:pt>
                <c:pt idx="86">
                  <c:v>38043.332000000002</c:v>
                </c:pt>
                <c:pt idx="87">
                  <c:v>38639.008999999998</c:v>
                </c:pt>
                <c:pt idx="88">
                  <c:v>39244.012000000002</c:v>
                </c:pt>
                <c:pt idx="89">
                  <c:v>39858.489000000001</c:v>
                </c:pt>
                <c:pt idx="90">
                  <c:v>40482.586000000003</c:v>
                </c:pt>
                <c:pt idx="91">
                  <c:v>41116.455999999998</c:v>
                </c:pt>
                <c:pt idx="92">
                  <c:v>41760.250999999997</c:v>
                </c:pt>
                <c:pt idx="93">
                  <c:v>42414.125999999997</c:v>
                </c:pt>
                <c:pt idx="94">
                  <c:v>43078.239999999998</c:v>
                </c:pt>
                <c:pt idx="95">
                  <c:v>43752.752</c:v>
                </c:pt>
                <c:pt idx="96">
                  <c:v>44437.826000000001</c:v>
                </c:pt>
                <c:pt idx="97">
                  <c:v>45133.625999999997</c:v>
                </c:pt>
                <c:pt idx="98">
                  <c:v>45840.321000000004</c:v>
                </c:pt>
                <c:pt idx="99">
                  <c:v>46558.080999999998</c:v>
                </c:pt>
                <c:pt idx="100">
                  <c:v>47287.08</c:v>
                </c:pt>
                <c:pt idx="101">
                  <c:v>48027.493999999999</c:v>
                </c:pt>
                <c:pt idx="102">
                  <c:v>48779.500999999997</c:v>
                </c:pt>
                <c:pt idx="103">
                  <c:v>49543.281999999999</c:v>
                </c:pt>
                <c:pt idx="104">
                  <c:v>50319.023000000001</c:v>
                </c:pt>
                <c:pt idx="105">
                  <c:v>51106.91</c:v>
                </c:pt>
                <c:pt idx="106">
                  <c:v>51907.133999999998</c:v>
                </c:pt>
                <c:pt idx="107">
                  <c:v>52719.887999999999</c:v>
                </c:pt>
                <c:pt idx="108">
                  <c:v>53545.366999999998</c:v>
                </c:pt>
                <c:pt idx="109">
                  <c:v>54383.771999999997</c:v>
                </c:pt>
                <c:pt idx="110">
                  <c:v>55235.303999999996</c:v>
                </c:pt>
                <c:pt idx="111">
                  <c:v>56100.17</c:v>
                </c:pt>
                <c:pt idx="112">
                  <c:v>56978.576999999997</c:v>
                </c:pt>
                <c:pt idx="113">
                  <c:v>57870.739000000001</c:v>
                </c:pt>
                <c:pt idx="114">
                  <c:v>58776.868999999999</c:v>
                </c:pt>
                <c:pt idx="115">
                  <c:v>59697.188000000002</c:v>
                </c:pt>
                <c:pt idx="116">
                  <c:v>60631.917000000001</c:v>
                </c:pt>
                <c:pt idx="117">
                  <c:v>61581.281999999999</c:v>
                </c:pt>
                <c:pt idx="118">
                  <c:v>62545.512000000002</c:v>
                </c:pt>
                <c:pt idx="119">
                  <c:v>63524.839</c:v>
                </c:pt>
                <c:pt idx="120">
                  <c:v>64519.500999999997</c:v>
                </c:pt>
                <c:pt idx="121">
                  <c:v>65529.737000000001</c:v>
                </c:pt>
                <c:pt idx="122">
                  <c:v>66555.790999999997</c:v>
                </c:pt>
                <c:pt idx="123">
                  <c:v>67597.910999999993</c:v>
                </c:pt>
                <c:pt idx="124">
                  <c:v>68656.347999999998</c:v>
                </c:pt>
                <c:pt idx="125">
                  <c:v>69731.358999999997</c:v>
                </c:pt>
                <c:pt idx="126">
                  <c:v>70823.201000000001</c:v>
                </c:pt>
                <c:pt idx="127">
                  <c:v>71932.138999999996</c:v>
                </c:pt>
                <c:pt idx="128">
                  <c:v>73058.441000000006</c:v>
                </c:pt>
                <c:pt idx="129">
                  <c:v>74202.377999999997</c:v>
                </c:pt>
                <c:pt idx="130">
                  <c:v>75364.226999999999</c:v>
                </c:pt>
                <c:pt idx="131">
                  <c:v>76544.267999999996</c:v>
                </c:pt>
                <c:pt idx="132">
                  <c:v>77742.785999999993</c:v>
                </c:pt>
                <c:pt idx="133">
                  <c:v>78960.070000000007</c:v>
                </c:pt>
                <c:pt idx="134">
                  <c:v>80196.414000000004</c:v>
                </c:pt>
                <c:pt idx="135">
                  <c:v>81452.116999999998</c:v>
                </c:pt>
                <c:pt idx="136">
                  <c:v>82727.481</c:v>
                </c:pt>
                <c:pt idx="137">
                  <c:v>84022.815000000002</c:v>
                </c:pt>
                <c:pt idx="138">
                  <c:v>85338.430999999997</c:v>
                </c:pt>
                <c:pt idx="139">
                  <c:v>86674.645999999993</c:v>
                </c:pt>
                <c:pt idx="140">
                  <c:v>88031.784</c:v>
                </c:pt>
                <c:pt idx="141">
                  <c:v>89410.171000000002</c:v>
                </c:pt>
                <c:pt idx="142">
                  <c:v>90810.141000000003</c:v>
                </c:pt>
                <c:pt idx="143">
                  <c:v>92232.032000000007</c:v>
                </c:pt>
                <c:pt idx="144">
                  <c:v>93676.186000000002</c:v>
                </c:pt>
                <c:pt idx="145">
                  <c:v>95142.952999999994</c:v>
                </c:pt>
                <c:pt idx="146">
                  <c:v>96632.686000000002</c:v>
                </c:pt>
                <c:pt idx="147">
                  <c:v>98145.744999999995</c:v>
                </c:pt>
                <c:pt idx="148">
                  <c:v>99682.494999999995</c:v>
                </c:pt>
                <c:pt idx="149">
                  <c:v>101243.308</c:v>
                </c:pt>
                <c:pt idx="150">
                  <c:v>102828.55899999999</c:v>
                </c:pt>
                <c:pt idx="151">
                  <c:v>104438.633</c:v>
                </c:pt>
                <c:pt idx="152">
                  <c:v>106073.916</c:v>
                </c:pt>
                <c:pt idx="153">
                  <c:v>107734.804</c:v>
                </c:pt>
                <c:pt idx="154">
                  <c:v>109421.698</c:v>
                </c:pt>
                <c:pt idx="155">
                  <c:v>111135.00599999999</c:v>
                </c:pt>
                <c:pt idx="156">
                  <c:v>112875.14</c:v>
                </c:pt>
                <c:pt idx="157">
                  <c:v>114642.52099999999</c:v>
                </c:pt>
                <c:pt idx="158">
                  <c:v>116437.575</c:v>
                </c:pt>
                <c:pt idx="159">
                  <c:v>118260.736</c:v>
                </c:pt>
                <c:pt idx="160">
                  <c:v>120112.443</c:v>
                </c:pt>
                <c:pt idx="161">
                  <c:v>121993.145</c:v>
                </c:pt>
                <c:pt idx="162">
                  <c:v>123903.29399999999</c:v>
                </c:pt>
                <c:pt idx="163">
                  <c:v>125843.352</c:v>
                </c:pt>
                <c:pt idx="164">
                  <c:v>127813.787</c:v>
                </c:pt>
                <c:pt idx="165">
                  <c:v>129815.07399999999</c:v>
                </c:pt>
                <c:pt idx="166">
                  <c:v>131847.698</c:v>
                </c:pt>
                <c:pt idx="167">
                  <c:v>133912.14799999999</c:v>
                </c:pt>
                <c:pt idx="168">
                  <c:v>136008.92300000001</c:v>
                </c:pt>
                <c:pt idx="169">
                  <c:v>138138.52900000001</c:v>
                </c:pt>
                <c:pt idx="170">
                  <c:v>140301.48000000001</c:v>
                </c:pt>
                <c:pt idx="171">
                  <c:v>142498.29800000001</c:v>
                </c:pt>
                <c:pt idx="172">
                  <c:v>144729.51300000001</c:v>
                </c:pt>
                <c:pt idx="173">
                  <c:v>146995.66500000001</c:v>
                </c:pt>
                <c:pt idx="174">
                  <c:v>149297.299</c:v>
                </c:pt>
                <c:pt idx="175">
                  <c:v>151634.973</c:v>
                </c:pt>
                <c:pt idx="176">
                  <c:v>154009.24900000001</c:v>
                </c:pt>
                <c:pt idx="177">
                  <c:v>156420.701</c:v>
                </c:pt>
                <c:pt idx="178">
                  <c:v>158869.91099999999</c:v>
                </c:pt>
                <c:pt idx="179">
                  <c:v>161357.47</c:v>
                </c:pt>
                <c:pt idx="180">
                  <c:v>163883.98000000001</c:v>
                </c:pt>
                <c:pt idx="181">
                  <c:v>166450.049</c:v>
                </c:pt>
                <c:pt idx="182">
                  <c:v>169056.29699999999</c:v>
                </c:pt>
                <c:pt idx="183">
                  <c:v>171703.353</c:v>
                </c:pt>
                <c:pt idx="184">
                  <c:v>174391.85699999999</c:v>
                </c:pt>
                <c:pt idx="185">
                  <c:v>177122.45699999999</c:v>
                </c:pt>
                <c:pt idx="186">
                  <c:v>179895.81200000001</c:v>
                </c:pt>
                <c:pt idx="187">
                  <c:v>182712.59099999999</c:v>
                </c:pt>
                <c:pt idx="188">
                  <c:v>185573.476</c:v>
                </c:pt>
                <c:pt idx="189">
                  <c:v>188479.155</c:v>
                </c:pt>
                <c:pt idx="190">
                  <c:v>191430.33199999999</c:v>
                </c:pt>
                <c:pt idx="191">
                  <c:v>194427.717</c:v>
                </c:pt>
                <c:pt idx="192">
                  <c:v>197472.035</c:v>
                </c:pt>
                <c:pt idx="193">
                  <c:v>200564.02100000001</c:v>
                </c:pt>
                <c:pt idx="194">
                  <c:v>203704.42</c:v>
                </c:pt>
                <c:pt idx="195">
                  <c:v>206893.99100000001</c:v>
                </c:pt>
                <c:pt idx="196">
                  <c:v>210133.50399999999</c:v>
                </c:pt>
                <c:pt idx="197">
                  <c:v>213423.74</c:v>
                </c:pt>
                <c:pt idx="198">
                  <c:v>216765.495</c:v>
                </c:pt>
                <c:pt idx="199">
                  <c:v>220159.57399999999</c:v>
                </c:pt>
                <c:pt idx="200">
                  <c:v>223606.79800000001</c:v>
                </c:pt>
                <c:pt idx="201">
                  <c:v>227107.997</c:v>
                </c:pt>
                <c:pt idx="202">
                  <c:v>230664.01800000001</c:v>
                </c:pt>
                <c:pt idx="203">
                  <c:v>234275.71799999999</c:v>
                </c:pt>
                <c:pt idx="204">
                  <c:v>237943.96900000001</c:v>
                </c:pt>
                <c:pt idx="205">
                  <c:v>241669.658</c:v>
                </c:pt>
                <c:pt idx="206">
                  <c:v>245453.68299999999</c:v>
                </c:pt>
                <c:pt idx="207">
                  <c:v>249296.95699999999</c:v>
                </c:pt>
                <c:pt idx="208">
                  <c:v>253200.40900000001</c:v>
                </c:pt>
                <c:pt idx="209">
                  <c:v>257164.98</c:v>
                </c:pt>
                <c:pt idx="210">
                  <c:v>261191.628</c:v>
                </c:pt>
                <c:pt idx="211">
                  <c:v>265281.32500000001</c:v>
                </c:pt>
                <c:pt idx="212">
                  <c:v>269435.05699999997</c:v>
                </c:pt>
                <c:pt idx="213">
                  <c:v>273653.82799999998</c:v>
                </c:pt>
                <c:pt idx="214">
                  <c:v>277938.65500000003</c:v>
                </c:pt>
                <c:pt idx="215">
                  <c:v>282290.57400000002</c:v>
                </c:pt>
                <c:pt idx="216">
                  <c:v>286710.63500000001</c:v>
                </c:pt>
                <c:pt idx="217">
                  <c:v>291199.90399999998</c:v>
                </c:pt>
                <c:pt idx="218">
                  <c:v>295759.46500000003</c:v>
                </c:pt>
                <c:pt idx="219">
                  <c:v>300390.41899999999</c:v>
                </c:pt>
                <c:pt idx="220">
                  <c:v>305093.88400000002</c:v>
                </c:pt>
                <c:pt idx="221">
                  <c:v>309870.99599999998</c:v>
                </c:pt>
                <c:pt idx="222">
                  <c:v>314722.90600000002</c:v>
                </c:pt>
                <c:pt idx="223">
                  <c:v>319650.78700000001</c:v>
                </c:pt>
                <c:pt idx="224">
                  <c:v>324655.82699999999</c:v>
                </c:pt>
                <c:pt idx="225">
                  <c:v>329739.23599999998</c:v>
                </c:pt>
                <c:pt idx="226">
                  <c:v>334902.24</c:v>
                </c:pt>
                <c:pt idx="227">
                  <c:v>340146.08600000001</c:v>
                </c:pt>
                <c:pt idx="228">
                  <c:v>345472.038</c:v>
                </c:pt>
                <c:pt idx="229">
                  <c:v>350881.38400000002</c:v>
                </c:pt>
                <c:pt idx="230">
                  <c:v>356375.42800000001</c:v>
                </c:pt>
                <c:pt idx="231">
                  <c:v>361955.49800000002</c:v>
                </c:pt>
                <c:pt idx="232">
                  <c:v>367622.93900000001</c:v>
                </c:pt>
                <c:pt idx="233">
                  <c:v>373379.12</c:v>
                </c:pt>
                <c:pt idx="234">
                  <c:v>379225.43</c:v>
                </c:pt>
                <c:pt idx="235">
                  <c:v>385163.28100000002</c:v>
                </c:pt>
                <c:pt idx="236">
                  <c:v>391194.10600000003</c:v>
                </c:pt>
                <c:pt idx="237">
                  <c:v>397319.36</c:v>
                </c:pt>
                <c:pt idx="238">
                  <c:v>403540.52299999999</c:v>
                </c:pt>
                <c:pt idx="239">
                  <c:v>409859.09600000002</c:v>
                </c:pt>
                <c:pt idx="240">
                  <c:v>416276.60399999999</c:v>
                </c:pt>
                <c:pt idx="241">
                  <c:v>422794.59600000002</c:v>
                </c:pt>
                <c:pt idx="242">
                  <c:v>429414.64600000001</c:v>
                </c:pt>
                <c:pt idx="243">
                  <c:v>436138.35100000002</c:v>
                </c:pt>
                <c:pt idx="244">
                  <c:v>442967.33600000001</c:v>
                </c:pt>
                <c:pt idx="245">
                  <c:v>449903.24699999997</c:v>
                </c:pt>
                <c:pt idx="246">
                  <c:v>456947.76</c:v>
                </c:pt>
                <c:pt idx="247">
                  <c:v>464102.57500000001</c:v>
                </c:pt>
                <c:pt idx="248">
                  <c:v>471369.41800000001</c:v>
                </c:pt>
                <c:pt idx="249">
                  <c:v>478750.04499999998</c:v>
                </c:pt>
                <c:pt idx="250">
                  <c:v>486246.23599999998</c:v>
                </c:pt>
                <c:pt idx="251">
                  <c:v>493859.80200000003</c:v>
                </c:pt>
                <c:pt idx="252">
                  <c:v>501592.57900000003</c:v>
                </c:pt>
                <c:pt idx="253">
                  <c:v>509446.435</c:v>
                </c:pt>
                <c:pt idx="254">
                  <c:v>517423.266</c:v>
                </c:pt>
                <c:pt idx="255">
                  <c:v>525524.99600000004</c:v>
                </c:pt>
                <c:pt idx="256">
                  <c:v>533753.58200000005</c:v>
                </c:pt>
                <c:pt idx="257">
                  <c:v>542111.01</c:v>
                </c:pt>
                <c:pt idx="258">
                  <c:v>550599.29700000002</c:v>
                </c:pt>
                <c:pt idx="259">
                  <c:v>559220.49300000002</c:v>
                </c:pt>
                <c:pt idx="260">
                  <c:v>567976.67700000003</c:v>
                </c:pt>
                <c:pt idx="261">
                  <c:v>576869.96499999997</c:v>
                </c:pt>
                <c:pt idx="262">
                  <c:v>585902.50199999998</c:v>
                </c:pt>
                <c:pt idx="263">
                  <c:v>595076.47</c:v>
                </c:pt>
                <c:pt idx="264">
                  <c:v>604394.08100000001</c:v>
                </c:pt>
                <c:pt idx="265">
                  <c:v>613857.58700000006</c:v>
                </c:pt>
                <c:pt idx="266">
                  <c:v>623469.27099999995</c:v>
                </c:pt>
                <c:pt idx="267">
                  <c:v>633231.45200000005</c:v>
                </c:pt>
                <c:pt idx="268">
                  <c:v>643146.48899999994</c:v>
                </c:pt>
                <c:pt idx="269">
                  <c:v>653216.77300000004</c:v>
                </c:pt>
                <c:pt idx="270">
                  <c:v>663444.73699999996</c:v>
                </c:pt>
                <c:pt idx="271">
                  <c:v>673832.848</c:v>
                </c:pt>
                <c:pt idx="272">
                  <c:v>684383.61399999994</c:v>
                </c:pt>
                <c:pt idx="273">
                  <c:v>695099.58299999998</c:v>
                </c:pt>
                <c:pt idx="274">
                  <c:v>705983.34100000001</c:v>
                </c:pt>
                <c:pt idx="275">
                  <c:v>717037.51399999997</c:v>
                </c:pt>
                <c:pt idx="276">
                  <c:v>728264.77300000004</c:v>
                </c:pt>
                <c:pt idx="277">
                  <c:v>739667.826</c:v>
                </c:pt>
                <c:pt idx="278">
                  <c:v>751249.42599999998</c:v>
                </c:pt>
                <c:pt idx="279">
                  <c:v>763012.36899999995</c:v>
                </c:pt>
                <c:pt idx="280">
                  <c:v>774959.49399999995</c:v>
                </c:pt>
                <c:pt idx="281">
                  <c:v>787093.68500000006</c:v>
                </c:pt>
                <c:pt idx="282">
                  <c:v>799417.87199999997</c:v>
                </c:pt>
                <c:pt idx="283">
                  <c:v>811935.02800000005</c:v>
                </c:pt>
                <c:pt idx="284">
                  <c:v>824648.17700000003</c:v>
                </c:pt>
                <c:pt idx="285">
                  <c:v>837560.38500000001</c:v>
                </c:pt>
                <c:pt idx="286">
                  <c:v>850674.77099999995</c:v>
                </c:pt>
                <c:pt idx="287">
                  <c:v>863994.5</c:v>
                </c:pt>
                <c:pt idx="288">
                  <c:v>877522.78799999994</c:v>
                </c:pt>
                <c:pt idx="289">
                  <c:v>891262.89899999998</c:v>
                </c:pt>
                <c:pt idx="290">
                  <c:v>905218.15</c:v>
                </c:pt>
                <c:pt idx="291">
                  <c:v>919391.91</c:v>
                </c:pt>
                <c:pt idx="292">
                  <c:v>933787.60100000002</c:v>
                </c:pt>
                <c:pt idx="293">
                  <c:v>948408.69799999997</c:v>
                </c:pt>
                <c:pt idx="294">
                  <c:v>963258.72900000005</c:v>
                </c:pt>
                <c:pt idx="295">
                  <c:v>978341.27899999998</c:v>
                </c:pt>
                <c:pt idx="296">
                  <c:v>993659.99</c:v>
                </c:pt>
                <c:pt idx="297">
                  <c:v>1009218.559</c:v>
                </c:pt>
                <c:pt idx="298">
                  <c:v>1025020.741</c:v>
                </c:pt>
                <c:pt idx="299">
                  <c:v>1041070.351</c:v>
                </c:pt>
                <c:pt idx="300">
                  <c:v>1057371.263</c:v>
                </c:pt>
                <c:pt idx="301">
                  <c:v>1073927.4129999999</c:v>
                </c:pt>
                <c:pt idx="302">
                  <c:v>1090742.7960000001</c:v>
                </c:pt>
                <c:pt idx="303">
                  <c:v>1107821.4720000001</c:v>
                </c:pt>
                <c:pt idx="304">
                  <c:v>1125167.5619999999</c:v>
                </c:pt>
                <c:pt idx="305">
                  <c:v>1142785.2549999999</c:v>
                </c:pt>
                <c:pt idx="306">
                  <c:v>1160678.8030000001</c:v>
                </c:pt>
                <c:pt idx="307">
                  <c:v>1178852.5260000001</c:v>
                </c:pt>
                <c:pt idx="308">
                  <c:v>1197310.8089999999</c:v>
                </c:pt>
                <c:pt idx="309">
                  <c:v>1216058.1100000001</c:v>
                </c:pt>
                <c:pt idx="310">
                  <c:v>1235098.952</c:v>
                </c:pt>
                <c:pt idx="311">
                  <c:v>1254437.9339999999</c:v>
                </c:pt>
                <c:pt idx="312">
                  <c:v>1274079.7209999999</c:v>
                </c:pt>
                <c:pt idx="313">
                  <c:v>1294029.057</c:v>
                </c:pt>
                <c:pt idx="314">
                  <c:v>1314290.7560000001</c:v>
                </c:pt>
                <c:pt idx="315">
                  <c:v>1334869.71</c:v>
                </c:pt>
                <c:pt idx="316">
                  <c:v>1355770.8859999999</c:v>
                </c:pt>
                <c:pt idx="317">
                  <c:v>1376999.328</c:v>
                </c:pt>
                <c:pt idx="318">
                  <c:v>1398560.1629999999</c:v>
                </c:pt>
                <c:pt idx="319">
                  <c:v>1420458.5930000001</c:v>
                </c:pt>
                <c:pt idx="320">
                  <c:v>1442699.906</c:v>
                </c:pt>
                <c:pt idx="321">
                  <c:v>1465289.469</c:v>
                </c:pt>
                <c:pt idx="322">
                  <c:v>1488232.737</c:v>
                </c:pt>
                <c:pt idx="323">
                  <c:v>1511535.246</c:v>
                </c:pt>
                <c:pt idx="324">
                  <c:v>1535202.622</c:v>
                </c:pt>
                <c:pt idx="325">
                  <c:v>1559240.578</c:v>
                </c:pt>
                <c:pt idx="326">
                  <c:v>1583654.9169999999</c:v>
                </c:pt>
                <c:pt idx="327">
                  <c:v>1608451.531</c:v>
                </c:pt>
                <c:pt idx="328">
                  <c:v>1633636.4069999999</c:v>
                </c:pt>
                <c:pt idx="329">
                  <c:v>1659215.6240000001</c:v>
                </c:pt>
                <c:pt idx="330">
                  <c:v>1685195.3559999999</c:v>
                </c:pt>
                <c:pt idx="331">
                  <c:v>1711581.8740000001</c:v>
                </c:pt>
                <c:pt idx="332">
                  <c:v>1738381.548</c:v>
                </c:pt>
                <c:pt idx="333">
                  <c:v>1765600.8470000001</c:v>
                </c:pt>
                <c:pt idx="334">
                  <c:v>1793246.3419999999</c:v>
                </c:pt>
                <c:pt idx="335">
                  <c:v>1821324.7050000001</c:v>
                </c:pt>
                <c:pt idx="336">
                  <c:v>1849842.7150000001</c:v>
                </c:pt>
                <c:pt idx="337">
                  <c:v>1878807.2549999999</c:v>
                </c:pt>
                <c:pt idx="338">
                  <c:v>1908225.318</c:v>
                </c:pt>
                <c:pt idx="339">
                  <c:v>1938104.004</c:v>
                </c:pt>
                <c:pt idx="340">
                  <c:v>1968450.5249999999</c:v>
                </c:pt>
                <c:pt idx="341">
                  <c:v>1999272.2069999999</c:v>
                </c:pt>
                <c:pt idx="342">
                  <c:v>2030576.49</c:v>
                </c:pt>
                <c:pt idx="343">
                  <c:v>2062370.9310000001</c:v>
                </c:pt>
                <c:pt idx="344">
                  <c:v>2094663.2039999999</c:v>
                </c:pt>
                <c:pt idx="345">
                  <c:v>2127461.1039999998</c:v>
                </c:pt>
                <c:pt idx="346">
                  <c:v>2160772.5490000001</c:v>
                </c:pt>
                <c:pt idx="347">
                  <c:v>2194605.5780000002</c:v>
                </c:pt>
                <c:pt idx="348">
                  <c:v>2228968.36</c:v>
                </c:pt>
                <c:pt idx="349">
                  <c:v>2263869.1889999998</c:v>
                </c:pt>
                <c:pt idx="350">
                  <c:v>2299316.4890000001</c:v>
                </c:pt>
                <c:pt idx="351">
                  <c:v>2335318.818</c:v>
                </c:pt>
                <c:pt idx="352">
                  <c:v>2371884.8650000002</c:v>
                </c:pt>
                <c:pt idx="353">
                  <c:v>2409023.4569999999</c:v>
                </c:pt>
                <c:pt idx="354">
                  <c:v>2446743.56</c:v>
                </c:pt>
                <c:pt idx="355">
                  <c:v>2485054.2769999998</c:v>
                </c:pt>
                <c:pt idx="356">
                  <c:v>2523964.858</c:v>
                </c:pt>
                <c:pt idx="357">
                  <c:v>2563484.6949999998</c:v>
                </c:pt>
                <c:pt idx="358">
                  <c:v>2603623.327</c:v>
                </c:pt>
                <c:pt idx="359">
                  <c:v>2644390.443</c:v>
                </c:pt>
                <c:pt idx="360">
                  <c:v>2685795.8840000001</c:v>
                </c:pt>
                <c:pt idx="361">
                  <c:v>2727849.645</c:v>
                </c:pt>
                <c:pt idx="362">
                  <c:v>2770561.8760000002</c:v>
                </c:pt>
                <c:pt idx="363">
                  <c:v>2813942.889</c:v>
                </c:pt>
                <c:pt idx="364">
                  <c:v>2858003.1549999998</c:v>
                </c:pt>
                <c:pt idx="365">
                  <c:v>2902753.31</c:v>
                </c:pt>
                <c:pt idx="366">
                  <c:v>2948204.1549999998</c:v>
                </c:pt>
                <c:pt idx="367">
                  <c:v>2994366.6630000002</c:v>
                </c:pt>
                <c:pt idx="368">
                  <c:v>3041251.9750000001</c:v>
                </c:pt>
                <c:pt idx="369">
                  <c:v>3088871.41</c:v>
                </c:pt>
                <c:pt idx="370">
                  <c:v>3137236.463</c:v>
                </c:pt>
                <c:pt idx="371">
                  <c:v>3186358.8080000002</c:v>
                </c:pt>
                <c:pt idx="372">
                  <c:v>3236250.3020000001</c:v>
                </c:pt>
                <c:pt idx="373">
                  <c:v>3286922.99</c:v>
                </c:pt>
                <c:pt idx="374">
                  <c:v>3338389.1030000001</c:v>
                </c:pt>
                <c:pt idx="375">
                  <c:v>3390661.0630000001</c:v>
                </c:pt>
                <c:pt idx="376">
                  <c:v>3443751.49</c:v>
                </c:pt>
                <c:pt idx="377">
                  <c:v>3497673.1979999999</c:v>
                </c:pt>
                <c:pt idx="378">
                  <c:v>3552439.2030000002</c:v>
                </c:pt>
                <c:pt idx="379">
                  <c:v>3608062.7259999998</c:v>
                </c:pt>
                <c:pt idx="380">
                  <c:v>3664557.193</c:v>
                </c:pt>
                <c:pt idx="381">
                  <c:v>3721936.2409999999</c:v>
                </c:pt>
                <c:pt idx="382">
                  <c:v>3780213.7209999999</c:v>
                </c:pt>
                <c:pt idx="383">
                  <c:v>3839403.7009999999</c:v>
                </c:pt>
                <c:pt idx="384">
                  <c:v>3899520.4670000002</c:v>
                </c:pt>
                <c:pt idx="385">
                  <c:v>3960578.5329999998</c:v>
                </c:pt>
                <c:pt idx="386">
                  <c:v>4022592.6359999999</c:v>
                </c:pt>
                <c:pt idx="387">
                  <c:v>4085577.7450000001</c:v>
                </c:pt>
                <c:pt idx="388">
                  <c:v>4149549.0660000001</c:v>
                </c:pt>
                <c:pt idx="389">
                  <c:v>4214522.0389999999</c:v>
                </c:pt>
                <c:pt idx="390">
                  <c:v>4280512.3480000002</c:v>
                </c:pt>
                <c:pt idx="391">
                  <c:v>4347535.9230000004</c:v>
                </c:pt>
                <c:pt idx="392">
                  <c:v>4415608.943</c:v>
                </c:pt>
                <c:pt idx="393">
                  <c:v>4484747.8389999997</c:v>
                </c:pt>
                <c:pt idx="394">
                  <c:v>4554969.301</c:v>
                </c:pt>
                <c:pt idx="395">
                  <c:v>4626290.2790000001</c:v>
                </c:pt>
                <c:pt idx="396">
                  <c:v>4698727.9890000001</c:v>
                </c:pt>
                <c:pt idx="397">
                  <c:v>4772299.9179999996</c:v>
                </c:pt>
                <c:pt idx="398">
                  <c:v>4847023.8229999999</c:v>
                </c:pt>
                <c:pt idx="399">
                  <c:v>4922917.7439999999</c:v>
                </c:pt>
                <c:pt idx="400">
                  <c:v>5000000</c:v>
                </c:pt>
              </c:numCache>
            </c:numRef>
          </c:xVal>
          <c:yVal>
            <c:numRef>
              <c:f>'Measured Data'!$N$17:$N$417</c:f>
              <c:numCache>
                <c:formatCode>0.0000</c:formatCode>
                <c:ptCount val="401"/>
                <c:pt idx="0">
                  <c:v>1697.4483728174644</c:v>
                </c:pt>
                <c:pt idx="1">
                  <c:v>1696.6571340743405</c:v>
                </c:pt>
                <c:pt idx="2">
                  <c:v>1695.2944435353002</c:v>
                </c:pt>
                <c:pt idx="3">
                  <c:v>1693.7522354099033</c:v>
                </c:pt>
                <c:pt idx="4">
                  <c:v>1692.2581414055167</c:v>
                </c:pt>
                <c:pt idx="5">
                  <c:v>1690.6432567077368</c:v>
                </c:pt>
                <c:pt idx="6">
                  <c:v>1688.8954438372009</c:v>
                </c:pt>
                <c:pt idx="7">
                  <c:v>1687.1705714837308</c:v>
                </c:pt>
                <c:pt idx="8">
                  <c:v>1685.6284185788788</c:v>
                </c:pt>
                <c:pt idx="9">
                  <c:v>1683.9706983313347</c:v>
                </c:pt>
                <c:pt idx="10">
                  <c:v>1682.3935981145512</c:v>
                </c:pt>
                <c:pt idx="11">
                  <c:v>1680.5275002241842</c:v>
                </c:pt>
                <c:pt idx="12">
                  <c:v>1678.8447841969444</c:v>
                </c:pt>
                <c:pt idx="13">
                  <c:v>1677.190968125218</c:v>
                </c:pt>
                <c:pt idx="14">
                  <c:v>1675.534449685651</c:v>
                </c:pt>
                <c:pt idx="15">
                  <c:v>1673.997781170973</c:v>
                </c:pt>
                <c:pt idx="16">
                  <c:v>1672.4446996842446</c:v>
                </c:pt>
                <c:pt idx="17">
                  <c:v>1670.8467222969393</c:v>
                </c:pt>
                <c:pt idx="18">
                  <c:v>1669.3942122279823</c:v>
                </c:pt>
                <c:pt idx="19">
                  <c:v>1667.7552223403993</c:v>
                </c:pt>
                <c:pt idx="20">
                  <c:v>1666.237148321999</c:v>
                </c:pt>
                <c:pt idx="21">
                  <c:v>1665.1433323177896</c:v>
                </c:pt>
                <c:pt idx="22">
                  <c:v>1663.2588869933784</c:v>
                </c:pt>
                <c:pt idx="23">
                  <c:v>1661.7541052303752</c:v>
                </c:pt>
                <c:pt idx="24">
                  <c:v>1660.3940815995786</c:v>
                </c:pt>
                <c:pt idx="25">
                  <c:v>1658.8420585416652</c:v>
                </c:pt>
                <c:pt idx="26">
                  <c:v>1657.5172499533251</c:v>
                </c:pt>
                <c:pt idx="27">
                  <c:v>1656.0173557136832</c:v>
                </c:pt>
                <c:pt idx="28">
                  <c:v>1654.5809304851871</c:v>
                </c:pt>
                <c:pt idx="29">
                  <c:v>1653.2432218170061</c:v>
                </c:pt>
                <c:pt idx="30">
                  <c:v>1651.900813517384</c:v>
                </c:pt>
                <c:pt idx="31">
                  <c:v>1650.5917897257825</c:v>
                </c:pt>
                <c:pt idx="32">
                  <c:v>1649.1233500454557</c:v>
                </c:pt>
                <c:pt idx="33">
                  <c:v>1647.8517075457078</c:v>
                </c:pt>
                <c:pt idx="34">
                  <c:v>1646.6127905270951</c:v>
                </c:pt>
                <c:pt idx="35">
                  <c:v>1645.3242695937001</c:v>
                </c:pt>
                <c:pt idx="36">
                  <c:v>1643.9752718810428</c:v>
                </c:pt>
                <c:pt idx="37">
                  <c:v>1642.850316909972</c:v>
                </c:pt>
                <c:pt idx="38">
                  <c:v>1641.5811078860916</c:v>
                </c:pt>
                <c:pt idx="39">
                  <c:v>1640.333686125211</c:v>
                </c:pt>
                <c:pt idx="40">
                  <c:v>1639.1960976622768</c:v>
                </c:pt>
                <c:pt idx="41">
                  <c:v>1637.9472655005445</c:v>
                </c:pt>
                <c:pt idx="42">
                  <c:v>1636.838455649181</c:v>
                </c:pt>
                <c:pt idx="43">
                  <c:v>1635.7313093244388</c:v>
                </c:pt>
                <c:pt idx="44">
                  <c:v>1634.5917497846292</c:v>
                </c:pt>
                <c:pt idx="45">
                  <c:v>1633.5422989129518</c:v>
                </c:pt>
                <c:pt idx="46">
                  <c:v>1632.4771118048345</c:v>
                </c:pt>
                <c:pt idx="47">
                  <c:v>1631.3414137868476</c:v>
                </c:pt>
                <c:pt idx="48">
                  <c:v>1630.3434099285921</c:v>
                </c:pt>
                <c:pt idx="49">
                  <c:v>1629.2860187020931</c:v>
                </c:pt>
                <c:pt idx="50">
                  <c:v>1628.3277398780799</c:v>
                </c:pt>
                <c:pt idx="51">
                  <c:v>1627.3065572741596</c:v>
                </c:pt>
                <c:pt idx="52">
                  <c:v>1626.3631977350562</c:v>
                </c:pt>
                <c:pt idx="53">
                  <c:v>1625.4175820585513</c:v>
                </c:pt>
                <c:pt idx="54">
                  <c:v>1624.425416276945</c:v>
                </c:pt>
                <c:pt idx="55">
                  <c:v>1623.5506393054482</c:v>
                </c:pt>
                <c:pt idx="56">
                  <c:v>1622.5569538358457</c:v>
                </c:pt>
                <c:pt idx="57">
                  <c:v>1621.7210944997992</c:v>
                </c:pt>
                <c:pt idx="58">
                  <c:v>1620.7899501020643</c:v>
                </c:pt>
                <c:pt idx="59">
                  <c:v>1619.9024867468247</c:v>
                </c:pt>
                <c:pt idx="60">
                  <c:v>1619.058139783783</c:v>
                </c:pt>
                <c:pt idx="61">
                  <c:v>1618.2377878844816</c:v>
                </c:pt>
                <c:pt idx="62">
                  <c:v>1617.3617418607173</c:v>
                </c:pt>
                <c:pt idx="63">
                  <c:v>1616.5827715942607</c:v>
                </c:pt>
                <c:pt idx="64">
                  <c:v>1615.7785485105421</c:v>
                </c:pt>
                <c:pt idx="65">
                  <c:v>1615.032157064413</c:v>
                </c:pt>
                <c:pt idx="66">
                  <c:v>1614.353685709307</c:v>
                </c:pt>
                <c:pt idx="67">
                  <c:v>1613.5985241728984</c:v>
                </c:pt>
                <c:pt idx="68">
                  <c:v>1612.831851106421</c:v>
                </c:pt>
                <c:pt idx="69">
                  <c:v>1612.2172543977035</c:v>
                </c:pt>
                <c:pt idx="70">
                  <c:v>1611.5545534946464</c:v>
                </c:pt>
                <c:pt idx="71">
                  <c:v>1610.5437771379036</c:v>
                </c:pt>
                <c:pt idx="72">
                  <c:v>1609.8955247844005</c:v>
                </c:pt>
                <c:pt idx="73">
                  <c:v>1609.3184118176655</c:v>
                </c:pt>
                <c:pt idx="74">
                  <c:v>1608.8104061146882</c:v>
                </c:pt>
                <c:pt idx="75">
                  <c:v>1608.3425440948579</c:v>
                </c:pt>
                <c:pt idx="76">
                  <c:v>1607.6141058800954</c:v>
                </c:pt>
                <c:pt idx="77">
                  <c:v>1607.1996962762728</c:v>
                </c:pt>
                <c:pt idx="78">
                  <c:v>1606.7567158828128</c:v>
                </c:pt>
                <c:pt idx="79">
                  <c:v>1606.3047109135828</c:v>
                </c:pt>
                <c:pt idx="80">
                  <c:v>1605.8234635654362</c:v>
                </c:pt>
                <c:pt idx="81">
                  <c:v>1605.4144722812114</c:v>
                </c:pt>
                <c:pt idx="82">
                  <c:v>1604.9210642712728</c:v>
                </c:pt>
                <c:pt idx="83">
                  <c:v>1604.4471175351734</c:v>
                </c:pt>
                <c:pt idx="84">
                  <c:v>1603.9988458531006</c:v>
                </c:pt>
                <c:pt idx="85">
                  <c:v>1603.5061449055504</c:v>
                </c:pt>
                <c:pt idx="86">
                  <c:v>1602.9532152045731</c:v>
                </c:pt>
                <c:pt idx="87">
                  <c:v>1602.4808937363284</c:v>
                </c:pt>
                <c:pt idx="88">
                  <c:v>1602.068186801155</c:v>
                </c:pt>
                <c:pt idx="89">
                  <c:v>1601.6387666323528</c:v>
                </c:pt>
                <c:pt idx="90">
                  <c:v>1601.2232647439328</c:v>
                </c:pt>
                <c:pt idx="91">
                  <c:v>1600.8384403358627</c:v>
                </c:pt>
                <c:pt idx="92">
                  <c:v>1600.4853773750358</c:v>
                </c:pt>
                <c:pt idx="93">
                  <c:v>1600.1604382980079</c:v>
                </c:pt>
                <c:pt idx="94">
                  <c:v>1599.7790797041523</c:v>
                </c:pt>
                <c:pt idx="95">
                  <c:v>1599.4723465790291</c:v>
                </c:pt>
                <c:pt idx="96">
                  <c:v>1599.2499938301603</c:v>
                </c:pt>
                <c:pt idx="97">
                  <c:v>1598.9087886169716</c:v>
                </c:pt>
                <c:pt idx="98">
                  <c:v>1598.6936930095028</c:v>
                </c:pt>
                <c:pt idx="99">
                  <c:v>1600.0071669105926</c:v>
                </c:pt>
                <c:pt idx="100">
                  <c:v>1599.778234476458</c:v>
                </c:pt>
                <c:pt idx="101">
                  <c:v>1599.5540005704754</c:v>
                </c:pt>
                <c:pt idx="102">
                  <c:v>1599.3445797495833</c:v>
                </c:pt>
                <c:pt idx="103">
                  <c:v>1599.1535047042294</c:v>
                </c:pt>
                <c:pt idx="104">
                  <c:v>1599.6226776099913</c:v>
                </c:pt>
                <c:pt idx="105">
                  <c:v>1599.4507984816541</c:v>
                </c:pt>
                <c:pt idx="106">
                  <c:v>1599.3028005566046</c:v>
                </c:pt>
                <c:pt idx="107">
                  <c:v>1599.1776747087135</c:v>
                </c:pt>
                <c:pt idx="108">
                  <c:v>1599.0716147649248</c:v>
                </c:pt>
                <c:pt idx="109">
                  <c:v>1598.295904544801</c:v>
                </c:pt>
                <c:pt idx="110">
                  <c:v>1598.2157401903155</c:v>
                </c:pt>
                <c:pt idx="111">
                  <c:v>1598.1526245205155</c:v>
                </c:pt>
                <c:pt idx="112">
                  <c:v>1598.0887256384397</c:v>
                </c:pt>
                <c:pt idx="113">
                  <c:v>1598.0594022018547</c:v>
                </c:pt>
                <c:pt idx="114">
                  <c:v>1598.0302729337373</c:v>
                </c:pt>
                <c:pt idx="115">
                  <c:v>1598.0541497295187</c:v>
                </c:pt>
                <c:pt idx="116">
                  <c:v>1598.7346326645163</c:v>
                </c:pt>
                <c:pt idx="117">
                  <c:v>1598.7527059026763</c:v>
                </c:pt>
                <c:pt idx="118">
                  <c:v>1598.8230809740394</c:v>
                </c:pt>
                <c:pt idx="119">
                  <c:v>1598.90188524624</c:v>
                </c:pt>
                <c:pt idx="120">
                  <c:v>1598.9906420878258</c:v>
                </c:pt>
                <c:pt idx="121">
                  <c:v>1598.4265574993303</c:v>
                </c:pt>
                <c:pt idx="122">
                  <c:v>1598.5619844031046</c:v>
                </c:pt>
                <c:pt idx="123">
                  <c:v>1598.7087443721343</c:v>
                </c:pt>
                <c:pt idx="124">
                  <c:v>1598.9001573079233</c:v>
                </c:pt>
                <c:pt idx="125">
                  <c:v>1599.0773988929921</c:v>
                </c:pt>
                <c:pt idx="126">
                  <c:v>1599.3050125741095</c:v>
                </c:pt>
                <c:pt idx="127">
                  <c:v>1599.5440133349928</c:v>
                </c:pt>
                <c:pt idx="128">
                  <c:v>1599.8005614100362</c:v>
                </c:pt>
                <c:pt idx="129">
                  <c:v>1600.078479389781</c:v>
                </c:pt>
                <c:pt idx="130">
                  <c:v>1601.1409694479862</c:v>
                </c:pt>
                <c:pt idx="131">
                  <c:v>1601.474954672773</c:v>
                </c:pt>
                <c:pt idx="132">
                  <c:v>1601.8380626133062</c:v>
                </c:pt>
                <c:pt idx="133">
                  <c:v>1602.2202532222332</c:v>
                </c:pt>
                <c:pt idx="134">
                  <c:v>1602.6088808894465</c:v>
                </c:pt>
                <c:pt idx="135">
                  <c:v>1603.0541378318076</c:v>
                </c:pt>
                <c:pt idx="136">
                  <c:v>1603.5202261139175</c:v>
                </c:pt>
                <c:pt idx="137">
                  <c:v>1604.0020812857231</c:v>
                </c:pt>
                <c:pt idx="138">
                  <c:v>1603.7555861773867</c:v>
                </c:pt>
                <c:pt idx="139">
                  <c:v>1604.2995849530478</c:v>
                </c:pt>
                <c:pt idx="140">
                  <c:v>1604.8653148148364</c:v>
                </c:pt>
                <c:pt idx="141">
                  <c:v>1605.4629540604278</c:v>
                </c:pt>
                <c:pt idx="142">
                  <c:v>1606.1091498370613</c:v>
                </c:pt>
                <c:pt idx="143">
                  <c:v>1606.7770900849221</c:v>
                </c:pt>
                <c:pt idx="144">
                  <c:v>1607.4871869776491</c:v>
                </c:pt>
                <c:pt idx="145">
                  <c:v>1608.2087261713048</c:v>
                </c:pt>
                <c:pt idx="146">
                  <c:v>1608.9589119531388</c:v>
                </c:pt>
                <c:pt idx="147">
                  <c:v>1609.7963738542344</c:v>
                </c:pt>
                <c:pt idx="148">
                  <c:v>1610.6456736994646</c:v>
                </c:pt>
                <c:pt idx="149">
                  <c:v>1612.2216817459398</c:v>
                </c:pt>
                <c:pt idx="150">
                  <c:v>1613.1501667507973</c:v>
                </c:pt>
                <c:pt idx="151">
                  <c:v>1614.1089021097523</c:v>
                </c:pt>
                <c:pt idx="152">
                  <c:v>1615.1349843636972</c:v>
                </c:pt>
                <c:pt idx="153">
                  <c:v>1616.1886271067397</c:v>
                </c:pt>
                <c:pt idx="154">
                  <c:v>1617.2915356075239</c:v>
                </c:pt>
                <c:pt idx="155">
                  <c:v>1617.7474273826281</c:v>
                </c:pt>
                <c:pt idx="156">
                  <c:v>1618.9462040406515</c:v>
                </c:pt>
                <c:pt idx="157">
                  <c:v>1620.1956548710616</c:v>
                </c:pt>
                <c:pt idx="158">
                  <c:v>1621.4726303723803</c:v>
                </c:pt>
                <c:pt idx="159">
                  <c:v>1622.8497538928264</c:v>
                </c:pt>
                <c:pt idx="160">
                  <c:v>1624.2495637761374</c:v>
                </c:pt>
                <c:pt idx="161">
                  <c:v>1625.7160976306088</c:v>
                </c:pt>
                <c:pt idx="162">
                  <c:v>1627.2264089541993</c:v>
                </c:pt>
                <c:pt idx="163">
                  <c:v>1628.8095730034954</c:v>
                </c:pt>
                <c:pt idx="164">
                  <c:v>1630.4425529779726</c:v>
                </c:pt>
                <c:pt idx="165">
                  <c:v>1632.1286143725142</c:v>
                </c:pt>
                <c:pt idx="166">
                  <c:v>1633.9297917871938</c:v>
                </c:pt>
                <c:pt idx="167">
                  <c:v>1635.7630563828095</c:v>
                </c:pt>
                <c:pt idx="168">
                  <c:v>1637.6894850087851</c:v>
                </c:pt>
                <c:pt idx="169">
                  <c:v>1639.6859748518948</c:v>
                </c:pt>
                <c:pt idx="170">
                  <c:v>1641.7532504962926</c:v>
                </c:pt>
                <c:pt idx="171">
                  <c:v>1643.8808401748163</c:v>
                </c:pt>
                <c:pt idx="172">
                  <c:v>1646.1021241806616</c:v>
                </c:pt>
                <c:pt idx="173">
                  <c:v>1648.3943382817854</c:v>
                </c:pt>
                <c:pt idx="174">
                  <c:v>1651.5357453019865</c:v>
                </c:pt>
                <c:pt idx="175">
                  <c:v>1654.008843516925</c:v>
                </c:pt>
                <c:pt idx="176">
                  <c:v>1656.6134398175161</c:v>
                </c:pt>
                <c:pt idx="177">
                  <c:v>1659.3037229526574</c:v>
                </c:pt>
                <c:pt idx="178">
                  <c:v>1662.0879630938007</c:v>
                </c:pt>
                <c:pt idx="179">
                  <c:v>1664.9931422964596</c:v>
                </c:pt>
                <c:pt idx="180">
                  <c:v>1667.9868660532045</c:v>
                </c:pt>
                <c:pt idx="181">
                  <c:v>1670.3397456140858</c:v>
                </c:pt>
                <c:pt idx="182">
                  <c:v>1673.5689887938981</c:v>
                </c:pt>
                <c:pt idx="183">
                  <c:v>1676.9221802758154</c:v>
                </c:pt>
                <c:pt idx="184">
                  <c:v>1680.4033305392547</c:v>
                </c:pt>
                <c:pt idx="185">
                  <c:v>1684.0074962361502</c:v>
                </c:pt>
                <c:pt idx="186">
                  <c:v>1687.7284548619136</c:v>
                </c:pt>
                <c:pt idx="187">
                  <c:v>1691.6309695615719</c:v>
                </c:pt>
                <c:pt idx="188">
                  <c:v>1695.6634446963274</c:v>
                </c:pt>
                <c:pt idx="189">
                  <c:v>1699.8359272131547</c:v>
                </c:pt>
                <c:pt idx="190">
                  <c:v>1704.2074322469944</c:v>
                </c:pt>
                <c:pt idx="191">
                  <c:v>1708.7116680354402</c:v>
                </c:pt>
                <c:pt idx="192">
                  <c:v>1713.4038717647379</c:v>
                </c:pt>
                <c:pt idx="193">
                  <c:v>1718.9975121007526</c:v>
                </c:pt>
                <c:pt idx="194">
                  <c:v>1724.0568944729555</c:v>
                </c:pt>
                <c:pt idx="195">
                  <c:v>1729.3595570504763</c:v>
                </c:pt>
                <c:pt idx="196">
                  <c:v>1734.7844017013699</c:v>
                </c:pt>
                <c:pt idx="197">
                  <c:v>1740.487908764632</c:v>
                </c:pt>
                <c:pt idx="198">
                  <c:v>1746.366299594592</c:v>
                </c:pt>
                <c:pt idx="199">
                  <c:v>1751.7932053849565</c:v>
                </c:pt>
                <c:pt idx="200">
                  <c:v>1758.1667734206133</c:v>
                </c:pt>
                <c:pt idx="201">
                  <c:v>1764.8022237785951</c:v>
                </c:pt>
                <c:pt idx="202">
                  <c:v>1771.7183593736936</c:v>
                </c:pt>
                <c:pt idx="203">
                  <c:v>1778.9301486997299</c:v>
                </c:pt>
                <c:pt idx="204">
                  <c:v>1786.4087495896279</c:v>
                </c:pt>
                <c:pt idx="205">
                  <c:v>1794.2383584596766</c:v>
                </c:pt>
                <c:pt idx="206">
                  <c:v>1802.3999079323212</c:v>
                </c:pt>
                <c:pt idx="207">
                  <c:v>1810.8580970712674</c:v>
                </c:pt>
                <c:pt idx="208">
                  <c:v>1819.6747579562486</c:v>
                </c:pt>
                <c:pt idx="209">
                  <c:v>1828.9143134160263</c:v>
                </c:pt>
                <c:pt idx="210">
                  <c:v>1838.433290580592</c:v>
                </c:pt>
                <c:pt idx="211">
                  <c:v>1848.4688467721116</c:v>
                </c:pt>
                <c:pt idx="212">
                  <c:v>1858.9437359897338</c:v>
                </c:pt>
                <c:pt idx="213">
                  <c:v>1869.8524370403486</c:v>
                </c:pt>
                <c:pt idx="214">
                  <c:v>1881.2339296993769</c:v>
                </c:pt>
                <c:pt idx="215">
                  <c:v>1893.1683751948033</c:v>
                </c:pt>
                <c:pt idx="216">
                  <c:v>1905.6444630371984</c:v>
                </c:pt>
                <c:pt idx="217">
                  <c:v>1918.6601053821182</c:v>
                </c:pt>
                <c:pt idx="218">
                  <c:v>1933.1677257627407</c:v>
                </c:pt>
                <c:pt idx="219">
                  <c:v>1947.4325757549375</c:v>
                </c:pt>
                <c:pt idx="220">
                  <c:v>1962.4147740732865</c:v>
                </c:pt>
                <c:pt idx="221">
                  <c:v>1978.068818209382</c:v>
                </c:pt>
                <c:pt idx="222">
                  <c:v>1994.5044576333294</c:v>
                </c:pt>
                <c:pt idx="223">
                  <c:v>2011.7850834007904</c:v>
                </c:pt>
                <c:pt idx="224">
                  <c:v>2029.9048386380846</c:v>
                </c:pt>
                <c:pt idx="225">
                  <c:v>2048.9588048544692</c:v>
                </c:pt>
                <c:pt idx="226">
                  <c:v>2068.0458930544892</c:v>
                </c:pt>
                <c:pt idx="227">
                  <c:v>2089.1157177362497</c:v>
                </c:pt>
                <c:pt idx="228">
                  <c:v>2111.3074039956982</c:v>
                </c:pt>
                <c:pt idx="229">
                  <c:v>2134.7242285423108</c:v>
                </c:pt>
                <c:pt idx="230">
                  <c:v>2159.446953042594</c:v>
                </c:pt>
                <c:pt idx="231">
                  <c:v>2185.5750342602319</c:v>
                </c:pt>
                <c:pt idx="232">
                  <c:v>2213.1779435428862</c:v>
                </c:pt>
                <c:pt idx="233">
                  <c:v>2242.3921922412765</c:v>
                </c:pt>
                <c:pt idx="234">
                  <c:v>2273.3880124242382</c:v>
                </c:pt>
                <c:pt idx="235">
                  <c:v>2306.2252051783289</c:v>
                </c:pt>
                <c:pt idx="236">
                  <c:v>2341.1535106623555</c:v>
                </c:pt>
                <c:pt idx="237">
                  <c:v>2378.3092959374544</c:v>
                </c:pt>
                <c:pt idx="238">
                  <c:v>2417.8693814178323</c:v>
                </c:pt>
                <c:pt idx="239">
                  <c:v>2460.055512483551</c:v>
                </c:pt>
                <c:pt idx="240">
                  <c:v>2505.1592605874412</c:v>
                </c:pt>
                <c:pt idx="241">
                  <c:v>2553.4028780826561</c:v>
                </c:pt>
                <c:pt idx="242">
                  <c:v>2605.1825893838268</c:v>
                </c:pt>
                <c:pt idx="243">
                  <c:v>2660.795078512373</c:v>
                </c:pt>
                <c:pt idx="244">
                  <c:v>2721.8425225627984</c:v>
                </c:pt>
                <c:pt idx="245">
                  <c:v>2786.4946468423332</c:v>
                </c:pt>
                <c:pt idx="246">
                  <c:v>2856.4223963973573</c:v>
                </c:pt>
                <c:pt idx="247">
                  <c:v>2932.2573446576307</c:v>
                </c:pt>
                <c:pt idx="248">
                  <c:v>3014.7022181613142</c:v>
                </c:pt>
                <c:pt idx="249">
                  <c:v>3104.649022311477</c:v>
                </c:pt>
                <c:pt idx="250">
                  <c:v>3203.0741580446706</c:v>
                </c:pt>
                <c:pt idx="251">
                  <c:v>3311.0306178779088</c:v>
                </c:pt>
                <c:pt idx="252">
                  <c:v>3428.6604740342759</c:v>
                </c:pt>
                <c:pt idx="253">
                  <c:v>3560.3525764757565</c:v>
                </c:pt>
                <c:pt idx="254">
                  <c:v>3706.5927393737743</c:v>
                </c:pt>
                <c:pt idx="255">
                  <c:v>3870.0593687375717</c:v>
                </c:pt>
                <c:pt idx="256">
                  <c:v>4053.526682345404</c:v>
                </c:pt>
                <c:pt idx="257">
                  <c:v>4260.6793707963052</c:v>
                </c:pt>
                <c:pt idx="258">
                  <c:v>4496.1094816713003</c:v>
                </c:pt>
                <c:pt idx="259">
                  <c:v>4765.0159267595809</c:v>
                </c:pt>
                <c:pt idx="260">
                  <c:v>5074.1666204611411</c:v>
                </c:pt>
                <c:pt idx="261">
                  <c:v>5432.2208173599938</c:v>
                </c:pt>
                <c:pt idx="262">
                  <c:v>5849.0989950733892</c:v>
                </c:pt>
                <c:pt idx="263">
                  <c:v>6335.9864751065925</c:v>
                </c:pt>
                <c:pt idx="264">
                  <c:v>6908.2730870714358</c:v>
                </c:pt>
                <c:pt idx="265">
                  <c:v>7571.0254127530843</c:v>
                </c:pt>
                <c:pt idx="266">
                  <c:v>8303.141115760076</c:v>
                </c:pt>
                <c:pt idx="267">
                  <c:v>9030.6969538638314</c:v>
                </c:pt>
                <c:pt idx="268">
                  <c:v>9503.9062680079351</c:v>
                </c:pt>
                <c:pt idx="269">
                  <c:v>9077.374272896086</c:v>
                </c:pt>
                <c:pt idx="270">
                  <c:v>6593.0672370647135</c:v>
                </c:pt>
                <c:pt idx="271">
                  <c:v>1538.9458599226973</c:v>
                </c:pt>
                <c:pt idx="272">
                  <c:v>-3805.5735940335967</c:v>
                </c:pt>
                <c:pt idx="273">
                  <c:v>-6794.0686446273467</c:v>
                </c:pt>
                <c:pt idx="274">
                  <c:v>-7564.7520216274525</c:v>
                </c:pt>
                <c:pt idx="275">
                  <c:v>-7276.2416017884589</c:v>
                </c:pt>
                <c:pt idx="276">
                  <c:v>-6641.2533688001113</c:v>
                </c:pt>
                <c:pt idx="277">
                  <c:v>-5956.7827971100287</c:v>
                </c:pt>
                <c:pt idx="278">
                  <c:v>-5324.3635293524712</c:v>
                </c:pt>
                <c:pt idx="279">
                  <c:v>-4769.6638981980395</c:v>
                </c:pt>
                <c:pt idx="280">
                  <c:v>-4289.9857704390388</c:v>
                </c:pt>
                <c:pt idx="281">
                  <c:v>-3878.7288666813697</c:v>
                </c:pt>
                <c:pt idx="282">
                  <c:v>-3524.8445183025674</c:v>
                </c:pt>
                <c:pt idx="283">
                  <c:v>-3218.3907925100284</c:v>
                </c:pt>
                <c:pt idx="284">
                  <c:v>-2952.6539550750376</c:v>
                </c:pt>
                <c:pt idx="285">
                  <c:v>-2718.9650525336197</c:v>
                </c:pt>
                <c:pt idx="286">
                  <c:v>-2513.1716425085087</c:v>
                </c:pt>
                <c:pt idx="287">
                  <c:v>-2330.829602830122</c:v>
                </c:pt>
                <c:pt idx="288">
                  <c:v>-2168.3089722180616</c:v>
                </c:pt>
                <c:pt idx="289">
                  <c:v>-2022.8026326702841</c:v>
                </c:pt>
                <c:pt idx="290">
                  <c:v>-1892.5221311929909</c:v>
                </c:pt>
                <c:pt idx="291">
                  <c:v>-1774.1830132877562</c:v>
                </c:pt>
                <c:pt idx="292">
                  <c:v>-1666.8825403022358</c:v>
                </c:pt>
                <c:pt idx="293">
                  <c:v>-1569.104542766125</c:v>
                </c:pt>
                <c:pt idx="294">
                  <c:v>-1479.7441138608167</c:v>
                </c:pt>
                <c:pt idx="295">
                  <c:v>-1397.8406301183609</c:v>
                </c:pt>
                <c:pt idx="296">
                  <c:v>-1322.4707085475472</c:v>
                </c:pt>
                <c:pt idx="297">
                  <c:v>-1252.4852084239978</c:v>
                </c:pt>
                <c:pt idx="298">
                  <c:v>-1188.1930989859452</c:v>
                </c:pt>
                <c:pt idx="299">
                  <c:v>-1128.5701477747295</c:v>
                </c:pt>
                <c:pt idx="300">
                  <c:v>-1073.1575998501792</c:v>
                </c:pt>
                <c:pt idx="301">
                  <c:v>-1021.5892406449443</c:v>
                </c:pt>
                <c:pt idx="302">
                  <c:v>-973.48178704863938</c:v>
                </c:pt>
                <c:pt idx="303">
                  <c:v>-928.4809359704351</c:v>
                </c:pt>
                <c:pt idx="304">
                  <c:v>-886.29162076692035</c:v>
                </c:pt>
                <c:pt idx="305">
                  <c:v>-846.72921772402856</c:v>
                </c:pt>
                <c:pt idx="306">
                  <c:v>-809.55954592198191</c:v>
                </c:pt>
                <c:pt idx="307">
                  <c:v>-774.58687202416911</c:v>
                </c:pt>
                <c:pt idx="308">
                  <c:v>-741.63041052379231</c:v>
                </c:pt>
                <c:pt idx="309">
                  <c:v>-710.5270211055722</c:v>
                </c:pt>
                <c:pt idx="310">
                  <c:v>-681.13656804219795</c:v>
                </c:pt>
                <c:pt idx="311">
                  <c:v>-653.34666856473268</c:v>
                </c:pt>
                <c:pt idx="312">
                  <c:v>-627.02500587742929</c:v>
                </c:pt>
                <c:pt idx="313">
                  <c:v>-602.05110266391364</c:v>
                </c:pt>
                <c:pt idx="314">
                  <c:v>-578.35642624237869</c:v>
                </c:pt>
                <c:pt idx="315">
                  <c:v>-555.85952964232604</c:v>
                </c:pt>
                <c:pt idx="316">
                  <c:v>-534.45985349592786</c:v>
                </c:pt>
                <c:pt idx="317">
                  <c:v>-514.08343406252561</c:v>
                </c:pt>
                <c:pt idx="318">
                  <c:v>-494.65735044585779</c:v>
                </c:pt>
                <c:pt idx="319">
                  <c:v>-476.13313093175685</c:v>
                </c:pt>
                <c:pt idx="320">
                  <c:v>-458.45279977784656</c:v>
                </c:pt>
                <c:pt idx="321">
                  <c:v>-441.56315929652794</c:v>
                </c:pt>
                <c:pt idx="322">
                  <c:v>-425.40949314977968</c:v>
                </c:pt>
                <c:pt idx="323">
                  <c:v>-409.96062205147445</c:v>
                </c:pt>
                <c:pt idx="324">
                  <c:v>-395.17697724298597</c:v>
                </c:pt>
                <c:pt idx="325">
                  <c:v>-381.00403473993373</c:v>
                </c:pt>
                <c:pt idx="326">
                  <c:v>-367.43028062100427</c:v>
                </c:pt>
                <c:pt idx="327">
                  <c:v>-354.40281633448132</c:v>
                </c:pt>
                <c:pt idx="328">
                  <c:v>-341.90007087923823</c:v>
                </c:pt>
                <c:pt idx="329">
                  <c:v>-329.9010254219362</c:v>
                </c:pt>
                <c:pt idx="330">
                  <c:v>-318.37487823115703</c:v>
                </c:pt>
                <c:pt idx="331">
                  <c:v>-307.30018758581224</c:v>
                </c:pt>
                <c:pt idx="332">
                  <c:v>-296.64881365423616</c:v>
                </c:pt>
                <c:pt idx="333">
                  <c:v>-286.4056345426493</c:v>
                </c:pt>
                <c:pt idx="334">
                  <c:v>-276.58837477780821</c:v>
                </c:pt>
                <c:pt idx="335">
                  <c:v>-267.11344420737089</c:v>
                </c:pt>
                <c:pt idx="336">
                  <c:v>-257.98339797691301</c:v>
                </c:pt>
                <c:pt idx="337">
                  <c:v>-249.20398841689376</c:v>
                </c:pt>
                <c:pt idx="338">
                  <c:v>-240.73194127156663</c:v>
                </c:pt>
                <c:pt idx="339">
                  <c:v>-232.5783466142918</c:v>
                </c:pt>
                <c:pt idx="340">
                  <c:v>-224.71628556235947</c:v>
                </c:pt>
                <c:pt idx="341">
                  <c:v>-217.13046767070753</c:v>
                </c:pt>
                <c:pt idx="342">
                  <c:v>-209.81786884707472</c:v>
                </c:pt>
                <c:pt idx="343">
                  <c:v>-202.76280913794523</c:v>
                </c:pt>
                <c:pt idx="344">
                  <c:v>-195.96214913006969</c:v>
                </c:pt>
                <c:pt idx="345">
                  <c:v>-189.39199563661154</c:v>
                </c:pt>
                <c:pt idx="346">
                  <c:v>-183.05048805087893</c:v>
                </c:pt>
                <c:pt idx="347">
                  <c:v>-176.93565828878738</c:v>
                </c:pt>
                <c:pt idx="348">
                  <c:v>-171.02589601020338</c:v>
                </c:pt>
                <c:pt idx="349">
                  <c:v>-165.32349880229231</c:v>
                </c:pt>
                <c:pt idx="350">
                  <c:v>-159.81023499521015</c:v>
                </c:pt>
                <c:pt idx="351">
                  <c:v>-154.48839915575184</c:v>
                </c:pt>
                <c:pt idx="352">
                  <c:v>-149.34849527746496</c:v>
                </c:pt>
                <c:pt idx="353">
                  <c:v>-144.38040068158756</c:v>
                </c:pt>
                <c:pt idx="354">
                  <c:v>-139.57934689584437</c:v>
                </c:pt>
                <c:pt idx="355">
                  <c:v>-134.93783711022363</c:v>
                </c:pt>
                <c:pt idx="356">
                  <c:v>-130.45693310460851</c:v>
                </c:pt>
                <c:pt idx="357">
                  <c:v>-126.12244560610681</c:v>
                </c:pt>
                <c:pt idx="358">
                  <c:v>-121.92945728562071</c:v>
                </c:pt>
                <c:pt idx="359">
                  <c:v>-117.87797162027599</c:v>
                </c:pt>
                <c:pt idx="360">
                  <c:v>-113.95845044712119</c:v>
                </c:pt>
                <c:pt idx="361">
                  <c:v>-110.16883590114972</c:v>
                </c:pt>
                <c:pt idx="362">
                  <c:v>-106.5024881228787</c:v>
                </c:pt>
                <c:pt idx="363">
                  <c:v>-102.95926490391568</c:v>
                </c:pt>
                <c:pt idx="364">
                  <c:v>-99.531163874777647</c:v>
                </c:pt>
                <c:pt idx="365">
                  <c:v>-96.211970397945251</c:v>
                </c:pt>
                <c:pt idx="366">
                  <c:v>-93.002404032432665</c:v>
                </c:pt>
                <c:pt idx="367">
                  <c:v>-89.893320091241179</c:v>
                </c:pt>
                <c:pt idx="368">
                  <c:v>-86.885998588822318</c:v>
                </c:pt>
                <c:pt idx="369">
                  <c:v>-83.973168555167291</c:v>
                </c:pt>
                <c:pt idx="370">
                  <c:v>-81.156297430556506</c:v>
                </c:pt>
                <c:pt idx="371">
                  <c:v>-78.427780883032625</c:v>
                </c:pt>
                <c:pt idx="372">
                  <c:v>-75.78703016064155</c:v>
                </c:pt>
                <c:pt idx="373">
                  <c:v>-73.228525526774405</c:v>
                </c:pt>
                <c:pt idx="374">
                  <c:v>-70.75273783229531</c:v>
                </c:pt>
                <c:pt idx="375">
                  <c:v>-68.354640745181058</c:v>
                </c:pt>
                <c:pt idx="376">
                  <c:v>-66.031553263712809</c:v>
                </c:pt>
                <c:pt idx="377">
                  <c:v>-63.781083399084046</c:v>
                </c:pt>
                <c:pt idx="378">
                  <c:v>-61.601349746027324</c:v>
                </c:pt>
                <c:pt idx="379">
                  <c:v>-59.490520856096829</c:v>
                </c:pt>
                <c:pt idx="380">
                  <c:v>-57.444450648234309</c:v>
                </c:pt>
                <c:pt idx="381">
                  <c:v>-55.461830425624036</c:v>
                </c:pt>
                <c:pt idx="382">
                  <c:v>-53.539459799597573</c:v>
                </c:pt>
                <c:pt idx="383">
                  <c:v>-51.677355766553035</c:v>
                </c:pt>
                <c:pt idx="384">
                  <c:v>-49.871986294538466</c:v>
                </c:pt>
                <c:pt idx="385">
                  <c:v>-48.122103794147606</c:v>
                </c:pt>
                <c:pt idx="386">
                  <c:v>-46.425225832874624</c:v>
                </c:pt>
                <c:pt idx="387">
                  <c:v>-44.779729314998491</c:v>
                </c:pt>
                <c:pt idx="388">
                  <c:v>-43.183571457687364</c:v>
                </c:pt>
                <c:pt idx="389">
                  <c:v>-41.636297222417596</c:v>
                </c:pt>
                <c:pt idx="390">
                  <c:v>-40.13447932168939</c:v>
                </c:pt>
                <c:pt idx="391">
                  <c:v>-38.678332427873201</c:v>
                </c:pt>
                <c:pt idx="392">
                  <c:v>-37.264807182707926</c:v>
                </c:pt>
                <c:pt idx="393">
                  <c:v>-35.893372060332815</c:v>
                </c:pt>
                <c:pt idx="394">
                  <c:v>-34.562370888429399</c:v>
                </c:pt>
                <c:pt idx="395">
                  <c:v>-33.27057311365796</c:v>
                </c:pt>
                <c:pt idx="396">
                  <c:v>-32.016448085627651</c:v>
                </c:pt>
                <c:pt idx="397">
                  <c:v>-30.79849972334231</c:v>
                </c:pt>
                <c:pt idx="398">
                  <c:v>-29.615471392926853</c:v>
                </c:pt>
                <c:pt idx="399">
                  <c:v>-28.466272007966776</c:v>
                </c:pt>
                <c:pt idx="400">
                  <c:v>-27.349173999839394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2FD-4329-BC2E-1F2BFC96CF13}"/>
            </c:ext>
          </c:extLst>
        </c:ser>
        <c:ser>
          <c:idx val="1"/>
          <c:order val="1"/>
          <c:tx>
            <c:v>Lsc, µH</c:v>
          </c:tx>
          <c:marker>
            <c:symbol val="none"/>
          </c:marker>
          <c:xVal>
            <c:numRef>
              <c:f>'Measured Data'!$B$17:$B$417</c:f>
              <c:numCache>
                <c:formatCode>General</c:formatCode>
                <c:ptCount val="401"/>
                <c:pt idx="0">
                  <c:v>10000</c:v>
                </c:pt>
                <c:pt idx="1">
                  <c:v>10156.578</c:v>
                </c:pt>
                <c:pt idx="2">
                  <c:v>10315.608</c:v>
                </c:pt>
                <c:pt idx="3">
                  <c:v>10477.129000000001</c:v>
                </c:pt>
                <c:pt idx="4">
                  <c:v>10641.178</c:v>
                </c:pt>
                <c:pt idx="5">
                  <c:v>10807.796</c:v>
                </c:pt>
                <c:pt idx="6">
                  <c:v>10977.022000000001</c:v>
                </c:pt>
                <c:pt idx="7">
                  <c:v>11148.898999999999</c:v>
                </c:pt>
                <c:pt idx="8">
                  <c:v>11323.467000000001</c:v>
                </c:pt>
                <c:pt idx="9">
                  <c:v>11500.768</c:v>
                </c:pt>
                <c:pt idx="10">
                  <c:v>11680.844999999999</c:v>
                </c:pt>
                <c:pt idx="11">
                  <c:v>11863.741</c:v>
                </c:pt>
                <c:pt idx="12">
                  <c:v>12049.502</c:v>
                </c:pt>
                <c:pt idx="13">
                  <c:v>12238.171</c:v>
                </c:pt>
                <c:pt idx="14">
                  <c:v>12429.795</c:v>
                </c:pt>
                <c:pt idx="15">
                  <c:v>12624.418</c:v>
                </c:pt>
                <c:pt idx="16">
                  <c:v>12822.089</c:v>
                </c:pt>
                <c:pt idx="17">
                  <c:v>13022.856</c:v>
                </c:pt>
                <c:pt idx="18">
                  <c:v>13226.764999999999</c:v>
                </c:pt>
                <c:pt idx="19">
                  <c:v>13433.868</c:v>
                </c:pt>
                <c:pt idx="20">
                  <c:v>13644.213</c:v>
                </c:pt>
                <c:pt idx="21">
                  <c:v>13857.852000000001</c:v>
                </c:pt>
                <c:pt idx="22">
                  <c:v>14074.835999999999</c:v>
                </c:pt>
                <c:pt idx="23">
                  <c:v>14295.218000000001</c:v>
                </c:pt>
                <c:pt idx="24">
                  <c:v>14519.05</c:v>
                </c:pt>
                <c:pt idx="25">
                  <c:v>14746.387000000001</c:v>
                </c:pt>
                <c:pt idx="26">
                  <c:v>14977.282999999999</c:v>
                </c:pt>
                <c:pt idx="27">
                  <c:v>15211.795</c:v>
                </c:pt>
                <c:pt idx="28">
                  <c:v>15449.978999999999</c:v>
                </c:pt>
                <c:pt idx="29">
                  <c:v>15691.893</c:v>
                </c:pt>
                <c:pt idx="30">
                  <c:v>15937.593999999999</c:v>
                </c:pt>
                <c:pt idx="31">
                  <c:v>16187.142</c:v>
                </c:pt>
                <c:pt idx="32">
                  <c:v>16440.598000000002</c:v>
                </c:pt>
                <c:pt idx="33">
                  <c:v>16698.022000000001</c:v>
                </c:pt>
                <c:pt idx="34">
                  <c:v>16959.476999999999</c:v>
                </c:pt>
                <c:pt idx="35">
                  <c:v>17225.026000000002</c:v>
                </c:pt>
                <c:pt idx="36">
                  <c:v>17494.732</c:v>
                </c:pt>
                <c:pt idx="37">
                  <c:v>17768.662</c:v>
                </c:pt>
                <c:pt idx="38">
                  <c:v>18046.881000000001</c:v>
                </c:pt>
                <c:pt idx="39">
                  <c:v>18329.455999999998</c:v>
                </c:pt>
                <c:pt idx="40">
                  <c:v>18616.455999999998</c:v>
                </c:pt>
                <c:pt idx="41">
                  <c:v>18907.949000000001</c:v>
                </c:pt>
                <c:pt idx="42">
                  <c:v>19204.007000000001</c:v>
                </c:pt>
                <c:pt idx="43">
                  <c:v>19504.7</c:v>
                </c:pt>
                <c:pt idx="44">
                  <c:v>19810.100999999999</c:v>
                </c:pt>
                <c:pt idx="45">
                  <c:v>20120.285</c:v>
                </c:pt>
                <c:pt idx="46">
                  <c:v>20435.325000000001</c:v>
                </c:pt>
                <c:pt idx="47">
                  <c:v>20755.297999999999</c:v>
                </c:pt>
                <c:pt idx="48">
                  <c:v>21080.280999999999</c:v>
                </c:pt>
                <c:pt idx="49">
                  <c:v>21410.352999999999</c:v>
                </c:pt>
                <c:pt idx="50">
                  <c:v>21745.593000000001</c:v>
                </c:pt>
                <c:pt idx="51">
                  <c:v>22086.081999999999</c:v>
                </c:pt>
                <c:pt idx="52">
                  <c:v>22431.901999999998</c:v>
                </c:pt>
                <c:pt idx="53">
                  <c:v>22783.136999999999</c:v>
                </c:pt>
                <c:pt idx="54">
                  <c:v>23139.871999999999</c:v>
                </c:pt>
                <c:pt idx="55">
                  <c:v>23502.191999999999</c:v>
                </c:pt>
                <c:pt idx="56">
                  <c:v>23870.186000000002</c:v>
                </c:pt>
                <c:pt idx="57">
                  <c:v>24243.940999999999</c:v>
                </c:pt>
                <c:pt idx="58">
                  <c:v>24623.548999999999</c:v>
                </c:pt>
                <c:pt idx="59">
                  <c:v>25009.100999999999</c:v>
                </c:pt>
                <c:pt idx="60">
                  <c:v>25400.688999999998</c:v>
                </c:pt>
                <c:pt idx="61">
                  <c:v>25798.409</c:v>
                </c:pt>
                <c:pt idx="62">
                  <c:v>26202.356</c:v>
                </c:pt>
                <c:pt idx="63">
                  <c:v>26612.629000000001</c:v>
                </c:pt>
                <c:pt idx="64">
                  <c:v>27029.325000000001</c:v>
                </c:pt>
                <c:pt idx="65">
                  <c:v>27452.545999999998</c:v>
                </c:pt>
                <c:pt idx="66">
                  <c:v>27882.393</c:v>
                </c:pt>
                <c:pt idx="67">
                  <c:v>28318.971000000001</c:v>
                </c:pt>
                <c:pt idx="68">
                  <c:v>28762.384999999998</c:v>
                </c:pt>
                <c:pt idx="69">
                  <c:v>29212.741999999998</c:v>
                </c:pt>
                <c:pt idx="70">
                  <c:v>29670.151000000002</c:v>
                </c:pt>
                <c:pt idx="71">
                  <c:v>30134.721000000001</c:v>
                </c:pt>
                <c:pt idx="72">
                  <c:v>30606.565999999999</c:v>
                </c:pt>
                <c:pt idx="73">
                  <c:v>31085.797999999999</c:v>
                </c:pt>
                <c:pt idx="74">
                  <c:v>31572.535</c:v>
                </c:pt>
                <c:pt idx="75">
                  <c:v>32066.892</c:v>
                </c:pt>
                <c:pt idx="76">
                  <c:v>32568.991000000002</c:v>
                </c:pt>
                <c:pt idx="77">
                  <c:v>33078.951000000001</c:v>
                </c:pt>
                <c:pt idx="78">
                  <c:v>33596.896000000001</c:v>
                </c:pt>
                <c:pt idx="79">
                  <c:v>34122.949999999997</c:v>
                </c:pt>
                <c:pt idx="80">
                  <c:v>34657.241999999998</c:v>
                </c:pt>
                <c:pt idx="81">
                  <c:v>35199.9</c:v>
                </c:pt>
                <c:pt idx="82">
                  <c:v>35751.053999999996</c:v>
                </c:pt>
                <c:pt idx="83">
                  <c:v>36310.838000000003</c:v>
                </c:pt>
                <c:pt idx="84">
                  <c:v>36879.387999999999</c:v>
                </c:pt>
                <c:pt idx="85">
                  <c:v>37456.839</c:v>
                </c:pt>
                <c:pt idx="86">
                  <c:v>38043.332000000002</c:v>
                </c:pt>
                <c:pt idx="87">
                  <c:v>38639.008999999998</c:v>
                </c:pt>
                <c:pt idx="88">
                  <c:v>39244.012000000002</c:v>
                </c:pt>
                <c:pt idx="89">
                  <c:v>39858.489000000001</c:v>
                </c:pt>
                <c:pt idx="90">
                  <c:v>40482.586000000003</c:v>
                </c:pt>
                <c:pt idx="91">
                  <c:v>41116.455999999998</c:v>
                </c:pt>
                <c:pt idx="92">
                  <c:v>41760.250999999997</c:v>
                </c:pt>
                <c:pt idx="93">
                  <c:v>42414.125999999997</c:v>
                </c:pt>
                <c:pt idx="94">
                  <c:v>43078.239999999998</c:v>
                </c:pt>
                <c:pt idx="95">
                  <c:v>43752.752</c:v>
                </c:pt>
                <c:pt idx="96">
                  <c:v>44437.826000000001</c:v>
                </c:pt>
                <c:pt idx="97">
                  <c:v>45133.625999999997</c:v>
                </c:pt>
                <c:pt idx="98">
                  <c:v>45840.321000000004</c:v>
                </c:pt>
                <c:pt idx="99">
                  <c:v>46558.080999999998</c:v>
                </c:pt>
                <c:pt idx="100">
                  <c:v>47287.08</c:v>
                </c:pt>
                <c:pt idx="101">
                  <c:v>48027.493999999999</c:v>
                </c:pt>
                <c:pt idx="102">
                  <c:v>48779.500999999997</c:v>
                </c:pt>
                <c:pt idx="103">
                  <c:v>49543.281999999999</c:v>
                </c:pt>
                <c:pt idx="104">
                  <c:v>50319.023000000001</c:v>
                </c:pt>
                <c:pt idx="105">
                  <c:v>51106.91</c:v>
                </c:pt>
                <c:pt idx="106">
                  <c:v>51907.133999999998</c:v>
                </c:pt>
                <c:pt idx="107">
                  <c:v>52719.887999999999</c:v>
                </c:pt>
                <c:pt idx="108">
                  <c:v>53545.366999999998</c:v>
                </c:pt>
                <c:pt idx="109">
                  <c:v>54383.771999999997</c:v>
                </c:pt>
                <c:pt idx="110">
                  <c:v>55235.303999999996</c:v>
                </c:pt>
                <c:pt idx="111">
                  <c:v>56100.17</c:v>
                </c:pt>
                <c:pt idx="112">
                  <c:v>56978.576999999997</c:v>
                </c:pt>
                <c:pt idx="113">
                  <c:v>57870.739000000001</c:v>
                </c:pt>
                <c:pt idx="114">
                  <c:v>58776.868999999999</c:v>
                </c:pt>
                <c:pt idx="115">
                  <c:v>59697.188000000002</c:v>
                </c:pt>
                <c:pt idx="116">
                  <c:v>60631.917000000001</c:v>
                </c:pt>
                <c:pt idx="117">
                  <c:v>61581.281999999999</c:v>
                </c:pt>
                <c:pt idx="118">
                  <c:v>62545.512000000002</c:v>
                </c:pt>
                <c:pt idx="119">
                  <c:v>63524.839</c:v>
                </c:pt>
                <c:pt idx="120">
                  <c:v>64519.500999999997</c:v>
                </c:pt>
                <c:pt idx="121">
                  <c:v>65529.737000000001</c:v>
                </c:pt>
                <c:pt idx="122">
                  <c:v>66555.790999999997</c:v>
                </c:pt>
                <c:pt idx="123">
                  <c:v>67597.910999999993</c:v>
                </c:pt>
                <c:pt idx="124">
                  <c:v>68656.347999999998</c:v>
                </c:pt>
                <c:pt idx="125">
                  <c:v>69731.358999999997</c:v>
                </c:pt>
                <c:pt idx="126">
                  <c:v>70823.201000000001</c:v>
                </c:pt>
                <c:pt idx="127">
                  <c:v>71932.138999999996</c:v>
                </c:pt>
                <c:pt idx="128">
                  <c:v>73058.441000000006</c:v>
                </c:pt>
                <c:pt idx="129">
                  <c:v>74202.377999999997</c:v>
                </c:pt>
                <c:pt idx="130">
                  <c:v>75364.226999999999</c:v>
                </c:pt>
                <c:pt idx="131">
                  <c:v>76544.267999999996</c:v>
                </c:pt>
                <c:pt idx="132">
                  <c:v>77742.785999999993</c:v>
                </c:pt>
                <c:pt idx="133">
                  <c:v>78960.070000000007</c:v>
                </c:pt>
                <c:pt idx="134">
                  <c:v>80196.414000000004</c:v>
                </c:pt>
                <c:pt idx="135">
                  <c:v>81452.116999999998</c:v>
                </c:pt>
                <c:pt idx="136">
                  <c:v>82727.481</c:v>
                </c:pt>
                <c:pt idx="137">
                  <c:v>84022.815000000002</c:v>
                </c:pt>
                <c:pt idx="138">
                  <c:v>85338.430999999997</c:v>
                </c:pt>
                <c:pt idx="139">
                  <c:v>86674.645999999993</c:v>
                </c:pt>
                <c:pt idx="140">
                  <c:v>88031.784</c:v>
                </c:pt>
                <c:pt idx="141">
                  <c:v>89410.171000000002</c:v>
                </c:pt>
                <c:pt idx="142">
                  <c:v>90810.141000000003</c:v>
                </c:pt>
                <c:pt idx="143">
                  <c:v>92232.032000000007</c:v>
                </c:pt>
                <c:pt idx="144">
                  <c:v>93676.186000000002</c:v>
                </c:pt>
                <c:pt idx="145">
                  <c:v>95142.952999999994</c:v>
                </c:pt>
                <c:pt idx="146">
                  <c:v>96632.686000000002</c:v>
                </c:pt>
                <c:pt idx="147">
                  <c:v>98145.744999999995</c:v>
                </c:pt>
                <c:pt idx="148">
                  <c:v>99682.494999999995</c:v>
                </c:pt>
                <c:pt idx="149">
                  <c:v>101243.308</c:v>
                </c:pt>
                <c:pt idx="150">
                  <c:v>102828.55899999999</c:v>
                </c:pt>
                <c:pt idx="151">
                  <c:v>104438.633</c:v>
                </c:pt>
                <c:pt idx="152">
                  <c:v>106073.916</c:v>
                </c:pt>
                <c:pt idx="153">
                  <c:v>107734.804</c:v>
                </c:pt>
                <c:pt idx="154">
                  <c:v>109421.698</c:v>
                </c:pt>
                <c:pt idx="155">
                  <c:v>111135.00599999999</c:v>
                </c:pt>
                <c:pt idx="156">
                  <c:v>112875.14</c:v>
                </c:pt>
                <c:pt idx="157">
                  <c:v>114642.52099999999</c:v>
                </c:pt>
                <c:pt idx="158">
                  <c:v>116437.575</c:v>
                </c:pt>
                <c:pt idx="159">
                  <c:v>118260.736</c:v>
                </c:pt>
                <c:pt idx="160">
                  <c:v>120112.443</c:v>
                </c:pt>
                <c:pt idx="161">
                  <c:v>121993.145</c:v>
                </c:pt>
                <c:pt idx="162">
                  <c:v>123903.29399999999</c:v>
                </c:pt>
                <c:pt idx="163">
                  <c:v>125843.352</c:v>
                </c:pt>
                <c:pt idx="164">
                  <c:v>127813.787</c:v>
                </c:pt>
                <c:pt idx="165">
                  <c:v>129815.07399999999</c:v>
                </c:pt>
                <c:pt idx="166">
                  <c:v>131847.698</c:v>
                </c:pt>
                <c:pt idx="167">
                  <c:v>133912.14799999999</c:v>
                </c:pt>
                <c:pt idx="168">
                  <c:v>136008.92300000001</c:v>
                </c:pt>
                <c:pt idx="169">
                  <c:v>138138.52900000001</c:v>
                </c:pt>
                <c:pt idx="170">
                  <c:v>140301.48000000001</c:v>
                </c:pt>
                <c:pt idx="171">
                  <c:v>142498.29800000001</c:v>
                </c:pt>
                <c:pt idx="172">
                  <c:v>144729.51300000001</c:v>
                </c:pt>
                <c:pt idx="173">
                  <c:v>146995.66500000001</c:v>
                </c:pt>
                <c:pt idx="174">
                  <c:v>149297.299</c:v>
                </c:pt>
                <c:pt idx="175">
                  <c:v>151634.973</c:v>
                </c:pt>
                <c:pt idx="176">
                  <c:v>154009.24900000001</c:v>
                </c:pt>
                <c:pt idx="177">
                  <c:v>156420.701</c:v>
                </c:pt>
                <c:pt idx="178">
                  <c:v>158869.91099999999</c:v>
                </c:pt>
                <c:pt idx="179">
                  <c:v>161357.47</c:v>
                </c:pt>
                <c:pt idx="180">
                  <c:v>163883.98000000001</c:v>
                </c:pt>
                <c:pt idx="181">
                  <c:v>166450.049</c:v>
                </c:pt>
                <c:pt idx="182">
                  <c:v>169056.29699999999</c:v>
                </c:pt>
                <c:pt idx="183">
                  <c:v>171703.353</c:v>
                </c:pt>
                <c:pt idx="184">
                  <c:v>174391.85699999999</c:v>
                </c:pt>
                <c:pt idx="185">
                  <c:v>177122.45699999999</c:v>
                </c:pt>
                <c:pt idx="186">
                  <c:v>179895.81200000001</c:v>
                </c:pt>
                <c:pt idx="187">
                  <c:v>182712.59099999999</c:v>
                </c:pt>
                <c:pt idx="188">
                  <c:v>185573.476</c:v>
                </c:pt>
                <c:pt idx="189">
                  <c:v>188479.155</c:v>
                </c:pt>
                <c:pt idx="190">
                  <c:v>191430.33199999999</c:v>
                </c:pt>
                <c:pt idx="191">
                  <c:v>194427.717</c:v>
                </c:pt>
                <c:pt idx="192">
                  <c:v>197472.035</c:v>
                </c:pt>
                <c:pt idx="193">
                  <c:v>200564.02100000001</c:v>
                </c:pt>
                <c:pt idx="194">
                  <c:v>203704.42</c:v>
                </c:pt>
                <c:pt idx="195">
                  <c:v>206893.99100000001</c:v>
                </c:pt>
                <c:pt idx="196">
                  <c:v>210133.50399999999</c:v>
                </c:pt>
                <c:pt idx="197">
                  <c:v>213423.74</c:v>
                </c:pt>
                <c:pt idx="198">
                  <c:v>216765.495</c:v>
                </c:pt>
                <c:pt idx="199">
                  <c:v>220159.57399999999</c:v>
                </c:pt>
                <c:pt idx="200">
                  <c:v>223606.79800000001</c:v>
                </c:pt>
                <c:pt idx="201">
                  <c:v>227107.997</c:v>
                </c:pt>
                <c:pt idx="202">
                  <c:v>230664.01800000001</c:v>
                </c:pt>
                <c:pt idx="203">
                  <c:v>234275.71799999999</c:v>
                </c:pt>
                <c:pt idx="204">
                  <c:v>237943.96900000001</c:v>
                </c:pt>
                <c:pt idx="205">
                  <c:v>241669.658</c:v>
                </c:pt>
                <c:pt idx="206">
                  <c:v>245453.68299999999</c:v>
                </c:pt>
                <c:pt idx="207">
                  <c:v>249296.95699999999</c:v>
                </c:pt>
                <c:pt idx="208">
                  <c:v>253200.40900000001</c:v>
                </c:pt>
                <c:pt idx="209">
                  <c:v>257164.98</c:v>
                </c:pt>
                <c:pt idx="210">
                  <c:v>261191.628</c:v>
                </c:pt>
                <c:pt idx="211">
                  <c:v>265281.32500000001</c:v>
                </c:pt>
                <c:pt idx="212">
                  <c:v>269435.05699999997</c:v>
                </c:pt>
                <c:pt idx="213">
                  <c:v>273653.82799999998</c:v>
                </c:pt>
                <c:pt idx="214">
                  <c:v>277938.65500000003</c:v>
                </c:pt>
                <c:pt idx="215">
                  <c:v>282290.57400000002</c:v>
                </c:pt>
                <c:pt idx="216">
                  <c:v>286710.63500000001</c:v>
                </c:pt>
                <c:pt idx="217">
                  <c:v>291199.90399999998</c:v>
                </c:pt>
                <c:pt idx="218">
                  <c:v>295759.46500000003</c:v>
                </c:pt>
                <c:pt idx="219">
                  <c:v>300390.41899999999</c:v>
                </c:pt>
                <c:pt idx="220">
                  <c:v>305093.88400000002</c:v>
                </c:pt>
                <c:pt idx="221">
                  <c:v>309870.99599999998</c:v>
                </c:pt>
                <c:pt idx="222">
                  <c:v>314722.90600000002</c:v>
                </c:pt>
                <c:pt idx="223">
                  <c:v>319650.78700000001</c:v>
                </c:pt>
                <c:pt idx="224">
                  <c:v>324655.82699999999</c:v>
                </c:pt>
                <c:pt idx="225">
                  <c:v>329739.23599999998</c:v>
                </c:pt>
                <c:pt idx="226">
                  <c:v>334902.24</c:v>
                </c:pt>
                <c:pt idx="227">
                  <c:v>340146.08600000001</c:v>
                </c:pt>
                <c:pt idx="228">
                  <c:v>345472.038</c:v>
                </c:pt>
                <c:pt idx="229">
                  <c:v>350881.38400000002</c:v>
                </c:pt>
                <c:pt idx="230">
                  <c:v>356375.42800000001</c:v>
                </c:pt>
                <c:pt idx="231">
                  <c:v>361955.49800000002</c:v>
                </c:pt>
                <c:pt idx="232">
                  <c:v>367622.93900000001</c:v>
                </c:pt>
                <c:pt idx="233">
                  <c:v>373379.12</c:v>
                </c:pt>
                <c:pt idx="234">
                  <c:v>379225.43</c:v>
                </c:pt>
                <c:pt idx="235">
                  <c:v>385163.28100000002</c:v>
                </c:pt>
                <c:pt idx="236">
                  <c:v>391194.10600000003</c:v>
                </c:pt>
                <c:pt idx="237">
                  <c:v>397319.36</c:v>
                </c:pt>
                <c:pt idx="238">
                  <c:v>403540.52299999999</c:v>
                </c:pt>
                <c:pt idx="239">
                  <c:v>409859.09600000002</c:v>
                </c:pt>
                <c:pt idx="240">
                  <c:v>416276.60399999999</c:v>
                </c:pt>
                <c:pt idx="241">
                  <c:v>422794.59600000002</c:v>
                </c:pt>
                <c:pt idx="242">
                  <c:v>429414.64600000001</c:v>
                </c:pt>
                <c:pt idx="243">
                  <c:v>436138.35100000002</c:v>
                </c:pt>
                <c:pt idx="244">
                  <c:v>442967.33600000001</c:v>
                </c:pt>
                <c:pt idx="245">
                  <c:v>449903.24699999997</c:v>
                </c:pt>
                <c:pt idx="246">
                  <c:v>456947.76</c:v>
                </c:pt>
                <c:pt idx="247">
                  <c:v>464102.57500000001</c:v>
                </c:pt>
                <c:pt idx="248">
                  <c:v>471369.41800000001</c:v>
                </c:pt>
                <c:pt idx="249">
                  <c:v>478750.04499999998</c:v>
                </c:pt>
                <c:pt idx="250">
                  <c:v>486246.23599999998</c:v>
                </c:pt>
                <c:pt idx="251">
                  <c:v>493859.80200000003</c:v>
                </c:pt>
                <c:pt idx="252">
                  <c:v>501592.57900000003</c:v>
                </c:pt>
                <c:pt idx="253">
                  <c:v>509446.435</c:v>
                </c:pt>
                <c:pt idx="254">
                  <c:v>517423.266</c:v>
                </c:pt>
                <c:pt idx="255">
                  <c:v>525524.99600000004</c:v>
                </c:pt>
                <c:pt idx="256">
                  <c:v>533753.58200000005</c:v>
                </c:pt>
                <c:pt idx="257">
                  <c:v>542111.01</c:v>
                </c:pt>
                <c:pt idx="258">
                  <c:v>550599.29700000002</c:v>
                </c:pt>
                <c:pt idx="259">
                  <c:v>559220.49300000002</c:v>
                </c:pt>
                <c:pt idx="260">
                  <c:v>567976.67700000003</c:v>
                </c:pt>
                <c:pt idx="261">
                  <c:v>576869.96499999997</c:v>
                </c:pt>
                <c:pt idx="262">
                  <c:v>585902.50199999998</c:v>
                </c:pt>
                <c:pt idx="263">
                  <c:v>595076.47</c:v>
                </c:pt>
                <c:pt idx="264">
                  <c:v>604394.08100000001</c:v>
                </c:pt>
                <c:pt idx="265">
                  <c:v>613857.58700000006</c:v>
                </c:pt>
                <c:pt idx="266">
                  <c:v>623469.27099999995</c:v>
                </c:pt>
                <c:pt idx="267">
                  <c:v>633231.45200000005</c:v>
                </c:pt>
                <c:pt idx="268">
                  <c:v>643146.48899999994</c:v>
                </c:pt>
                <c:pt idx="269">
                  <c:v>653216.77300000004</c:v>
                </c:pt>
                <c:pt idx="270">
                  <c:v>663444.73699999996</c:v>
                </c:pt>
                <c:pt idx="271">
                  <c:v>673832.848</c:v>
                </c:pt>
                <c:pt idx="272">
                  <c:v>684383.61399999994</c:v>
                </c:pt>
                <c:pt idx="273">
                  <c:v>695099.58299999998</c:v>
                </c:pt>
                <c:pt idx="274">
                  <c:v>705983.34100000001</c:v>
                </c:pt>
                <c:pt idx="275">
                  <c:v>717037.51399999997</c:v>
                </c:pt>
                <c:pt idx="276">
                  <c:v>728264.77300000004</c:v>
                </c:pt>
                <c:pt idx="277">
                  <c:v>739667.826</c:v>
                </c:pt>
                <c:pt idx="278">
                  <c:v>751249.42599999998</c:v>
                </c:pt>
                <c:pt idx="279">
                  <c:v>763012.36899999995</c:v>
                </c:pt>
                <c:pt idx="280">
                  <c:v>774959.49399999995</c:v>
                </c:pt>
                <c:pt idx="281">
                  <c:v>787093.68500000006</c:v>
                </c:pt>
                <c:pt idx="282">
                  <c:v>799417.87199999997</c:v>
                </c:pt>
                <c:pt idx="283">
                  <c:v>811935.02800000005</c:v>
                </c:pt>
                <c:pt idx="284">
                  <c:v>824648.17700000003</c:v>
                </c:pt>
                <c:pt idx="285">
                  <c:v>837560.38500000001</c:v>
                </c:pt>
                <c:pt idx="286">
                  <c:v>850674.77099999995</c:v>
                </c:pt>
                <c:pt idx="287">
                  <c:v>863994.5</c:v>
                </c:pt>
                <c:pt idx="288">
                  <c:v>877522.78799999994</c:v>
                </c:pt>
                <c:pt idx="289">
                  <c:v>891262.89899999998</c:v>
                </c:pt>
                <c:pt idx="290">
                  <c:v>905218.15</c:v>
                </c:pt>
                <c:pt idx="291">
                  <c:v>919391.91</c:v>
                </c:pt>
                <c:pt idx="292">
                  <c:v>933787.60100000002</c:v>
                </c:pt>
                <c:pt idx="293">
                  <c:v>948408.69799999997</c:v>
                </c:pt>
                <c:pt idx="294">
                  <c:v>963258.72900000005</c:v>
                </c:pt>
                <c:pt idx="295">
                  <c:v>978341.27899999998</c:v>
                </c:pt>
                <c:pt idx="296">
                  <c:v>993659.99</c:v>
                </c:pt>
                <c:pt idx="297">
                  <c:v>1009218.559</c:v>
                </c:pt>
                <c:pt idx="298">
                  <c:v>1025020.741</c:v>
                </c:pt>
                <c:pt idx="299">
                  <c:v>1041070.351</c:v>
                </c:pt>
                <c:pt idx="300">
                  <c:v>1057371.263</c:v>
                </c:pt>
                <c:pt idx="301">
                  <c:v>1073927.4129999999</c:v>
                </c:pt>
                <c:pt idx="302">
                  <c:v>1090742.7960000001</c:v>
                </c:pt>
                <c:pt idx="303">
                  <c:v>1107821.4720000001</c:v>
                </c:pt>
                <c:pt idx="304">
                  <c:v>1125167.5619999999</c:v>
                </c:pt>
                <c:pt idx="305">
                  <c:v>1142785.2549999999</c:v>
                </c:pt>
                <c:pt idx="306">
                  <c:v>1160678.8030000001</c:v>
                </c:pt>
                <c:pt idx="307">
                  <c:v>1178852.5260000001</c:v>
                </c:pt>
                <c:pt idx="308">
                  <c:v>1197310.8089999999</c:v>
                </c:pt>
                <c:pt idx="309">
                  <c:v>1216058.1100000001</c:v>
                </c:pt>
                <c:pt idx="310">
                  <c:v>1235098.952</c:v>
                </c:pt>
                <c:pt idx="311">
                  <c:v>1254437.9339999999</c:v>
                </c:pt>
                <c:pt idx="312">
                  <c:v>1274079.7209999999</c:v>
                </c:pt>
                <c:pt idx="313">
                  <c:v>1294029.057</c:v>
                </c:pt>
                <c:pt idx="314">
                  <c:v>1314290.7560000001</c:v>
                </c:pt>
                <c:pt idx="315">
                  <c:v>1334869.71</c:v>
                </c:pt>
                <c:pt idx="316">
                  <c:v>1355770.8859999999</c:v>
                </c:pt>
                <c:pt idx="317">
                  <c:v>1376999.328</c:v>
                </c:pt>
                <c:pt idx="318">
                  <c:v>1398560.1629999999</c:v>
                </c:pt>
                <c:pt idx="319">
                  <c:v>1420458.5930000001</c:v>
                </c:pt>
                <c:pt idx="320">
                  <c:v>1442699.906</c:v>
                </c:pt>
                <c:pt idx="321">
                  <c:v>1465289.469</c:v>
                </c:pt>
                <c:pt idx="322">
                  <c:v>1488232.737</c:v>
                </c:pt>
                <c:pt idx="323">
                  <c:v>1511535.246</c:v>
                </c:pt>
                <c:pt idx="324">
                  <c:v>1535202.622</c:v>
                </c:pt>
                <c:pt idx="325">
                  <c:v>1559240.578</c:v>
                </c:pt>
                <c:pt idx="326">
                  <c:v>1583654.9169999999</c:v>
                </c:pt>
                <c:pt idx="327">
                  <c:v>1608451.531</c:v>
                </c:pt>
                <c:pt idx="328">
                  <c:v>1633636.4069999999</c:v>
                </c:pt>
                <c:pt idx="329">
                  <c:v>1659215.6240000001</c:v>
                </c:pt>
                <c:pt idx="330">
                  <c:v>1685195.3559999999</c:v>
                </c:pt>
                <c:pt idx="331">
                  <c:v>1711581.8740000001</c:v>
                </c:pt>
                <c:pt idx="332">
                  <c:v>1738381.548</c:v>
                </c:pt>
                <c:pt idx="333">
                  <c:v>1765600.8470000001</c:v>
                </c:pt>
                <c:pt idx="334">
                  <c:v>1793246.3419999999</c:v>
                </c:pt>
                <c:pt idx="335">
                  <c:v>1821324.7050000001</c:v>
                </c:pt>
                <c:pt idx="336">
                  <c:v>1849842.7150000001</c:v>
                </c:pt>
                <c:pt idx="337">
                  <c:v>1878807.2549999999</c:v>
                </c:pt>
                <c:pt idx="338">
                  <c:v>1908225.318</c:v>
                </c:pt>
                <c:pt idx="339">
                  <c:v>1938104.004</c:v>
                </c:pt>
                <c:pt idx="340">
                  <c:v>1968450.5249999999</c:v>
                </c:pt>
                <c:pt idx="341">
                  <c:v>1999272.2069999999</c:v>
                </c:pt>
                <c:pt idx="342">
                  <c:v>2030576.49</c:v>
                </c:pt>
                <c:pt idx="343">
                  <c:v>2062370.9310000001</c:v>
                </c:pt>
                <c:pt idx="344">
                  <c:v>2094663.2039999999</c:v>
                </c:pt>
                <c:pt idx="345">
                  <c:v>2127461.1039999998</c:v>
                </c:pt>
                <c:pt idx="346">
                  <c:v>2160772.5490000001</c:v>
                </c:pt>
                <c:pt idx="347">
                  <c:v>2194605.5780000002</c:v>
                </c:pt>
                <c:pt idx="348">
                  <c:v>2228968.36</c:v>
                </c:pt>
                <c:pt idx="349">
                  <c:v>2263869.1889999998</c:v>
                </c:pt>
                <c:pt idx="350">
                  <c:v>2299316.4890000001</c:v>
                </c:pt>
                <c:pt idx="351">
                  <c:v>2335318.818</c:v>
                </c:pt>
                <c:pt idx="352">
                  <c:v>2371884.8650000002</c:v>
                </c:pt>
                <c:pt idx="353">
                  <c:v>2409023.4569999999</c:v>
                </c:pt>
                <c:pt idx="354">
                  <c:v>2446743.56</c:v>
                </c:pt>
                <c:pt idx="355">
                  <c:v>2485054.2769999998</c:v>
                </c:pt>
                <c:pt idx="356">
                  <c:v>2523964.858</c:v>
                </c:pt>
                <c:pt idx="357">
                  <c:v>2563484.6949999998</c:v>
                </c:pt>
                <c:pt idx="358">
                  <c:v>2603623.327</c:v>
                </c:pt>
                <c:pt idx="359">
                  <c:v>2644390.443</c:v>
                </c:pt>
                <c:pt idx="360">
                  <c:v>2685795.8840000001</c:v>
                </c:pt>
                <c:pt idx="361">
                  <c:v>2727849.645</c:v>
                </c:pt>
                <c:pt idx="362">
                  <c:v>2770561.8760000002</c:v>
                </c:pt>
                <c:pt idx="363">
                  <c:v>2813942.889</c:v>
                </c:pt>
                <c:pt idx="364">
                  <c:v>2858003.1549999998</c:v>
                </c:pt>
                <c:pt idx="365">
                  <c:v>2902753.31</c:v>
                </c:pt>
                <c:pt idx="366">
                  <c:v>2948204.1549999998</c:v>
                </c:pt>
                <c:pt idx="367">
                  <c:v>2994366.6630000002</c:v>
                </c:pt>
                <c:pt idx="368">
                  <c:v>3041251.9750000001</c:v>
                </c:pt>
                <c:pt idx="369">
                  <c:v>3088871.41</c:v>
                </c:pt>
                <c:pt idx="370">
                  <c:v>3137236.463</c:v>
                </c:pt>
                <c:pt idx="371">
                  <c:v>3186358.8080000002</c:v>
                </c:pt>
                <c:pt idx="372">
                  <c:v>3236250.3020000001</c:v>
                </c:pt>
                <c:pt idx="373">
                  <c:v>3286922.99</c:v>
                </c:pt>
                <c:pt idx="374">
                  <c:v>3338389.1030000001</c:v>
                </c:pt>
                <c:pt idx="375">
                  <c:v>3390661.0630000001</c:v>
                </c:pt>
                <c:pt idx="376">
                  <c:v>3443751.49</c:v>
                </c:pt>
                <c:pt idx="377">
                  <c:v>3497673.1979999999</c:v>
                </c:pt>
                <c:pt idx="378">
                  <c:v>3552439.2030000002</c:v>
                </c:pt>
                <c:pt idx="379">
                  <c:v>3608062.7259999998</c:v>
                </c:pt>
                <c:pt idx="380">
                  <c:v>3664557.193</c:v>
                </c:pt>
                <c:pt idx="381">
                  <c:v>3721936.2409999999</c:v>
                </c:pt>
                <c:pt idx="382">
                  <c:v>3780213.7209999999</c:v>
                </c:pt>
                <c:pt idx="383">
                  <c:v>3839403.7009999999</c:v>
                </c:pt>
                <c:pt idx="384">
                  <c:v>3899520.4670000002</c:v>
                </c:pt>
                <c:pt idx="385">
                  <c:v>3960578.5329999998</c:v>
                </c:pt>
                <c:pt idx="386">
                  <c:v>4022592.6359999999</c:v>
                </c:pt>
                <c:pt idx="387">
                  <c:v>4085577.7450000001</c:v>
                </c:pt>
                <c:pt idx="388">
                  <c:v>4149549.0660000001</c:v>
                </c:pt>
                <c:pt idx="389">
                  <c:v>4214522.0389999999</c:v>
                </c:pt>
                <c:pt idx="390">
                  <c:v>4280512.3480000002</c:v>
                </c:pt>
                <c:pt idx="391">
                  <c:v>4347535.9230000004</c:v>
                </c:pt>
                <c:pt idx="392">
                  <c:v>4415608.943</c:v>
                </c:pt>
                <c:pt idx="393">
                  <c:v>4484747.8389999997</c:v>
                </c:pt>
                <c:pt idx="394">
                  <c:v>4554969.301</c:v>
                </c:pt>
                <c:pt idx="395">
                  <c:v>4626290.2790000001</c:v>
                </c:pt>
                <c:pt idx="396">
                  <c:v>4698727.9890000001</c:v>
                </c:pt>
                <c:pt idx="397">
                  <c:v>4772299.9179999996</c:v>
                </c:pt>
                <c:pt idx="398">
                  <c:v>4847023.8229999999</c:v>
                </c:pt>
                <c:pt idx="399">
                  <c:v>4922917.7439999999</c:v>
                </c:pt>
                <c:pt idx="400">
                  <c:v>5000000</c:v>
                </c:pt>
              </c:numCache>
            </c:numRef>
          </c:xVal>
          <c:yVal>
            <c:numRef>
              <c:f>'Measured Data'!$M$17:$M$417</c:f>
              <c:numCache>
                <c:formatCode>0.0000</c:formatCode>
                <c:ptCount val="401"/>
                <c:pt idx="0">
                  <c:v>1697.0584321922581</c:v>
                </c:pt>
                <c:pt idx="1">
                  <c:v>1696.2552601053687</c:v>
                </c:pt>
                <c:pt idx="2">
                  <c:v>1694.8805539790658</c:v>
                </c:pt>
                <c:pt idx="3">
                  <c:v>1693.3260621501761</c:v>
                </c:pt>
                <c:pt idx="4">
                  <c:v>1691.8192961155371</c:v>
                </c:pt>
                <c:pt idx="5">
                  <c:v>1690.1914278624638</c:v>
                </c:pt>
                <c:pt idx="6">
                  <c:v>1688.4303205368972</c:v>
                </c:pt>
                <c:pt idx="7">
                  <c:v>1686.6917506605764</c:v>
                </c:pt>
                <c:pt idx="8">
                  <c:v>1685.1353930581736</c:v>
                </c:pt>
                <c:pt idx="9">
                  <c:v>1683.4631158282368</c:v>
                </c:pt>
                <c:pt idx="10">
                  <c:v>1681.8709835957025</c:v>
                </c:pt>
                <c:pt idx="11">
                  <c:v>1679.9895889198808</c:v>
                </c:pt>
                <c:pt idx="12">
                  <c:v>1678.291010531369</c:v>
                </c:pt>
                <c:pt idx="13">
                  <c:v>1676.6208466381361</c:v>
                </c:pt>
                <c:pt idx="14">
                  <c:v>1674.9475011288664</c:v>
                </c:pt>
                <c:pt idx="15">
                  <c:v>1673.3934233519585</c:v>
                </c:pt>
                <c:pt idx="16">
                  <c:v>1671.8224301319628</c:v>
                </c:pt>
                <c:pt idx="17">
                  <c:v>1670.2060460824346</c:v>
                </c:pt>
                <c:pt idx="18">
                  <c:v>1668.734471416991</c:v>
                </c:pt>
                <c:pt idx="19">
                  <c:v>1667.0760025568243</c:v>
                </c:pt>
                <c:pt idx="20">
                  <c:v>1665.537774274658</c:v>
                </c:pt>
                <c:pt idx="21">
                  <c:v>1664.4228365857487</c:v>
                </c:pt>
                <c:pt idx="22">
                  <c:v>1662.5173466889485</c:v>
                </c:pt>
                <c:pt idx="23">
                  <c:v>1660.9905545289935</c:v>
                </c:pt>
                <c:pt idx="24">
                  <c:v>1659.6077315200885</c:v>
                </c:pt>
                <c:pt idx="25">
                  <c:v>1658.0324179444644</c:v>
                </c:pt>
                <c:pt idx="26">
                  <c:v>1656.6834022551952</c:v>
                </c:pt>
                <c:pt idx="27">
                  <c:v>1655.1587595420035</c:v>
                </c:pt>
                <c:pt idx="28">
                  <c:v>1653.6967863090356</c:v>
                </c:pt>
                <c:pt idx="29">
                  <c:v>1652.3326604812792</c:v>
                </c:pt>
                <c:pt idx="30">
                  <c:v>1650.9630555004471</c:v>
                </c:pt>
                <c:pt idx="31">
                  <c:v>1649.6259837214368</c:v>
                </c:pt>
                <c:pt idx="32">
                  <c:v>1648.1288519718664</c:v>
                </c:pt>
                <c:pt idx="33">
                  <c:v>1646.8274221065628</c:v>
                </c:pt>
                <c:pt idx="34">
                  <c:v>1645.5577844953671</c:v>
                </c:pt>
                <c:pt idx="35">
                  <c:v>1644.2376903624829</c:v>
                </c:pt>
                <c:pt idx="36">
                  <c:v>1642.8562591035234</c:v>
                </c:pt>
                <c:pt idx="37">
                  <c:v>1641.6975898494693</c:v>
                </c:pt>
                <c:pt idx="38">
                  <c:v>1640.393861122817</c:v>
                </c:pt>
                <c:pt idx="39">
                  <c:v>1639.1108562081104</c:v>
                </c:pt>
                <c:pt idx="40">
                  <c:v>1637.9364517651434</c:v>
                </c:pt>
                <c:pt idx="41">
                  <c:v>1636.6498746454056</c:v>
                </c:pt>
                <c:pt idx="42">
                  <c:v>1635.5019590209993</c:v>
                </c:pt>
                <c:pt idx="43">
                  <c:v>1634.3545317636631</c:v>
                </c:pt>
                <c:pt idx="44">
                  <c:v>1633.1735339607631</c:v>
                </c:pt>
                <c:pt idx="45">
                  <c:v>1632.0812374163281</c:v>
                </c:pt>
                <c:pt idx="46">
                  <c:v>1630.9719462211362</c:v>
                </c:pt>
                <c:pt idx="47">
                  <c:v>1629.7909470587458</c:v>
                </c:pt>
                <c:pt idx="48">
                  <c:v>1628.7460120546798</c:v>
                </c:pt>
                <c:pt idx="49">
                  <c:v>1627.6403911664061</c:v>
                </c:pt>
                <c:pt idx="50">
                  <c:v>1626.6322228326087</c:v>
                </c:pt>
                <c:pt idx="51">
                  <c:v>1625.5597776231705</c:v>
                </c:pt>
                <c:pt idx="52">
                  <c:v>1624.5634355284292</c:v>
                </c:pt>
                <c:pt idx="53">
                  <c:v>1623.5632404287951</c:v>
                </c:pt>
                <c:pt idx="54">
                  <c:v>1622.51494951573</c:v>
                </c:pt>
                <c:pt idx="55">
                  <c:v>1621.5820703163545</c:v>
                </c:pt>
                <c:pt idx="56">
                  <c:v>1620.5288154243176</c:v>
                </c:pt>
                <c:pt idx="57">
                  <c:v>1619.6311792972035</c:v>
                </c:pt>
                <c:pt idx="58">
                  <c:v>1618.6366340884813</c:v>
                </c:pt>
                <c:pt idx="59">
                  <c:v>1617.6837325867643</c:v>
                </c:pt>
                <c:pt idx="60">
                  <c:v>1616.7718418925349</c:v>
                </c:pt>
                <c:pt idx="61">
                  <c:v>1615.8818230479776</c:v>
                </c:pt>
                <c:pt idx="62">
                  <c:v>1614.9341587078889</c:v>
                </c:pt>
                <c:pt idx="63">
                  <c:v>1614.0810969181284</c:v>
                </c:pt>
                <c:pt idx="64">
                  <c:v>1613.2006084704287</c:v>
                </c:pt>
                <c:pt idx="65">
                  <c:v>1612.3754422103605</c:v>
                </c:pt>
                <c:pt idx="66">
                  <c:v>1611.615561574115</c:v>
                </c:pt>
                <c:pt idx="67">
                  <c:v>1610.7767708622339</c:v>
                </c:pt>
                <c:pt idx="68">
                  <c:v>1609.9239608564892</c:v>
                </c:pt>
                <c:pt idx="69">
                  <c:v>1609.2200400008639</c:v>
                </c:pt>
                <c:pt idx="70">
                  <c:v>1608.4654623760075</c:v>
                </c:pt>
                <c:pt idx="71">
                  <c:v>1607.3613376441328</c:v>
                </c:pt>
                <c:pt idx="72">
                  <c:v>1606.6154840192901</c:v>
                </c:pt>
                <c:pt idx="73">
                  <c:v>1605.9374913048707</c:v>
                </c:pt>
                <c:pt idx="74">
                  <c:v>1605.3252095294615</c:v>
                </c:pt>
                <c:pt idx="75">
                  <c:v>1604.7496848638848</c:v>
                </c:pt>
                <c:pt idx="76">
                  <c:v>1603.9114656766967</c:v>
                </c:pt>
                <c:pt idx="77">
                  <c:v>1603.3824399388318</c:v>
                </c:pt>
                <c:pt idx="78">
                  <c:v>1602.821446253095</c:v>
                </c:pt>
                <c:pt idx="79">
                  <c:v>1602.2478346721543</c:v>
                </c:pt>
                <c:pt idx="80">
                  <c:v>1601.6413909294672</c:v>
                </c:pt>
                <c:pt idx="81">
                  <c:v>1601.1029599607527</c:v>
                </c:pt>
                <c:pt idx="82">
                  <c:v>1600.4765866837254</c:v>
                </c:pt>
                <c:pt idx="83">
                  <c:v>1599.8654752232592</c:v>
                </c:pt>
                <c:pt idx="84">
                  <c:v>1599.2756688566119</c:v>
                </c:pt>
                <c:pt idx="85">
                  <c:v>1598.6373442882759</c:v>
                </c:pt>
                <c:pt idx="86">
                  <c:v>1597.9346901800589</c:v>
                </c:pt>
                <c:pt idx="87">
                  <c:v>1597.3075376069146</c:v>
                </c:pt>
                <c:pt idx="88">
                  <c:v>1596.7348428284486</c:v>
                </c:pt>
                <c:pt idx="89">
                  <c:v>1596.1406188999779</c:v>
                </c:pt>
                <c:pt idx="90">
                  <c:v>1595.5551416541236</c:v>
                </c:pt>
                <c:pt idx="91">
                  <c:v>1594.9948845291483</c:v>
                </c:pt>
                <c:pt idx="92">
                  <c:v>1594.4607397518205</c:v>
                </c:pt>
                <c:pt idx="93">
                  <c:v>1593.9489129179876</c:v>
                </c:pt>
                <c:pt idx="94">
                  <c:v>1593.3753443958281</c:v>
                </c:pt>
                <c:pt idx="95">
                  <c:v>1592.869869866375</c:v>
                </c:pt>
                <c:pt idx="96">
                  <c:v>1592.4419150350157</c:v>
                </c:pt>
                <c:pt idx="97">
                  <c:v>1591.8897709289961</c:v>
                </c:pt>
                <c:pt idx="98">
                  <c:v>1591.4560994056974</c:v>
                </c:pt>
                <c:pt idx="99">
                  <c:v>1592.52996421885</c:v>
                </c:pt>
                <c:pt idx="100">
                  <c:v>1592.0683865458843</c:v>
                </c:pt>
                <c:pt idx="101">
                  <c:v>1591.6042573152372</c:v>
                </c:pt>
                <c:pt idx="102">
                  <c:v>1591.1473659629532</c:v>
                </c:pt>
                <c:pt idx="103">
                  <c:v>1590.7009638740954</c:v>
                </c:pt>
                <c:pt idx="104">
                  <c:v>1590.8997523086232</c:v>
                </c:pt>
                <c:pt idx="105">
                  <c:v>1590.4560505725942</c:v>
                </c:pt>
                <c:pt idx="106">
                  <c:v>1590.0275309091844</c:v>
                </c:pt>
                <c:pt idx="107">
                  <c:v>1589.6129151119376</c:v>
                </c:pt>
                <c:pt idx="108">
                  <c:v>1589.2081525675781</c:v>
                </c:pt>
                <c:pt idx="109">
                  <c:v>1588.1329274091745</c:v>
                </c:pt>
                <c:pt idx="110">
                  <c:v>1587.7351681796119</c:v>
                </c:pt>
                <c:pt idx="111">
                  <c:v>1587.34436842473</c:v>
                </c:pt>
                <c:pt idx="112">
                  <c:v>1586.9426232417964</c:v>
                </c:pt>
                <c:pt idx="113">
                  <c:v>1586.5644743500368</c:v>
                </c:pt>
                <c:pt idx="114">
                  <c:v>1586.1756822086311</c:v>
                </c:pt>
                <c:pt idx="115">
                  <c:v>1585.8279202037768</c:v>
                </c:pt>
                <c:pt idx="116">
                  <c:v>1586.1149189385487</c:v>
                </c:pt>
                <c:pt idx="117">
                  <c:v>1585.737660217543</c:v>
                </c:pt>
                <c:pt idx="118">
                  <c:v>1585.3995447024699</c:v>
                </c:pt>
                <c:pt idx="119">
                  <c:v>1585.057008755562</c:v>
                </c:pt>
                <c:pt idx="120">
                  <c:v>1584.7111381786071</c:v>
                </c:pt>
                <c:pt idx="121">
                  <c:v>1583.7108416240483</c:v>
                </c:pt>
                <c:pt idx="122">
                  <c:v>1583.383684972988</c:v>
                </c:pt>
                <c:pt idx="123">
                  <c:v>1583.0532446019852</c:v>
                </c:pt>
                <c:pt idx="124">
                  <c:v>1582.7517039686848</c:v>
                </c:pt>
                <c:pt idx="125">
                  <c:v>1582.4209317374994</c:v>
                </c:pt>
                <c:pt idx="126">
                  <c:v>1582.1236492667285</c:v>
                </c:pt>
                <c:pt idx="127">
                  <c:v>1581.8211411349805</c:v>
                </c:pt>
                <c:pt idx="128">
                  <c:v>1581.518913692275</c:v>
                </c:pt>
                <c:pt idx="129">
                  <c:v>1581.2201519151756</c:v>
                </c:pt>
                <c:pt idx="130">
                  <c:v>1581.6690486198402</c:v>
                </c:pt>
                <c:pt idx="131">
                  <c:v>1581.387886129826</c:v>
                </c:pt>
                <c:pt idx="132">
                  <c:v>1581.1159088749123</c:v>
                </c:pt>
                <c:pt idx="133">
                  <c:v>1580.842705832021</c:v>
                </c:pt>
                <c:pt idx="134">
                  <c:v>1580.555320648821</c:v>
                </c:pt>
                <c:pt idx="135">
                  <c:v>1580.3018953479591</c:v>
                </c:pt>
                <c:pt idx="136">
                  <c:v>1580.0468898112149</c:v>
                </c:pt>
                <c:pt idx="137">
                  <c:v>1579.7846679504489</c:v>
                </c:pt>
                <c:pt idx="138">
                  <c:v>1578.7933378579555</c:v>
                </c:pt>
                <c:pt idx="139">
                  <c:v>1578.5448599256572</c:v>
                </c:pt>
                <c:pt idx="140">
                  <c:v>1578.2926510900299</c:v>
                </c:pt>
                <c:pt idx="141">
                  <c:v>1578.045745920942</c:v>
                </c:pt>
                <c:pt idx="142">
                  <c:v>1577.8193441797762</c:v>
                </c:pt>
                <c:pt idx="143">
                  <c:v>1577.5866231809769</c:v>
                </c:pt>
                <c:pt idx="144">
                  <c:v>1577.3663860708923</c:v>
                </c:pt>
                <c:pt idx="145">
                  <c:v>1577.1280655907715</c:v>
                </c:pt>
                <c:pt idx="146">
                  <c:v>1576.8872972694496</c:v>
                </c:pt>
                <c:pt idx="147">
                  <c:v>1576.6993273043051</c:v>
                </c:pt>
                <c:pt idx="148">
                  <c:v>1576.4906089003218</c:v>
                </c:pt>
                <c:pt idx="149">
                  <c:v>1576.9441188463329</c:v>
                </c:pt>
                <c:pt idx="150">
                  <c:v>1576.7429634751286</c:v>
                </c:pt>
                <c:pt idx="151">
                  <c:v>1576.5353382686621</c:v>
                </c:pt>
                <c:pt idx="152">
                  <c:v>1576.3554009575284</c:v>
                </c:pt>
                <c:pt idx="153">
                  <c:v>1576.1639551867643</c:v>
                </c:pt>
                <c:pt idx="154">
                  <c:v>1575.9803415539734</c:v>
                </c:pt>
                <c:pt idx="155">
                  <c:v>1575.1430898983926</c:v>
                </c:pt>
                <c:pt idx="156">
                  <c:v>1574.9695939792909</c:v>
                </c:pt>
                <c:pt idx="157">
                  <c:v>1574.8010247624391</c:v>
                </c:pt>
                <c:pt idx="158">
                  <c:v>1574.614047558443</c:v>
                </c:pt>
                <c:pt idx="159">
                  <c:v>1574.4755724761328</c:v>
                </c:pt>
                <c:pt idx="160">
                  <c:v>1574.3109280701956</c:v>
                </c:pt>
                <c:pt idx="161">
                  <c:v>1574.1598924787716</c:v>
                </c:pt>
                <c:pt idx="162">
                  <c:v>1573.9991891005861</c:v>
                </c:pt>
                <c:pt idx="163">
                  <c:v>1573.8542176169492</c:v>
                </c:pt>
                <c:pt idx="164">
                  <c:v>1573.7015632525565</c:v>
                </c:pt>
                <c:pt idx="165">
                  <c:v>1573.5423530040082</c:v>
                </c:pt>
                <c:pt idx="166">
                  <c:v>1573.4322035689961</c:v>
                </c:pt>
                <c:pt idx="167">
                  <c:v>1573.2918201947818</c:v>
                </c:pt>
                <c:pt idx="168">
                  <c:v>1573.1756430639985</c:v>
                </c:pt>
                <c:pt idx="169">
                  <c:v>1573.05997378291</c:v>
                </c:pt>
                <c:pt idx="170">
                  <c:v>1572.9431352396114</c:v>
                </c:pt>
                <c:pt idx="171">
                  <c:v>1572.8131039641873</c:v>
                </c:pt>
                <c:pt idx="172">
                  <c:v>1572.6979653887888</c:v>
                </c:pt>
                <c:pt idx="173">
                  <c:v>1572.574255916385</c:v>
                </c:pt>
                <c:pt idx="174">
                  <c:v>1573.1454537360778</c:v>
                </c:pt>
                <c:pt idx="175">
                  <c:v>1573.029721214974</c:v>
                </c:pt>
                <c:pt idx="176">
                  <c:v>1572.9514427063948</c:v>
                </c:pt>
                <c:pt idx="177">
                  <c:v>1572.8661373417885</c:v>
                </c:pt>
                <c:pt idx="178">
                  <c:v>1572.7780704764591</c:v>
                </c:pt>
                <c:pt idx="179">
                  <c:v>1572.7080299916865</c:v>
                </c:pt>
                <c:pt idx="180">
                  <c:v>1572.6234835293658</c:v>
                </c:pt>
                <c:pt idx="181">
                  <c:v>1571.875078808072</c:v>
                </c:pt>
                <c:pt idx="182">
                  <c:v>1571.8052800899413</c:v>
                </c:pt>
                <c:pt idx="183">
                  <c:v>1571.7411695620049</c:v>
                </c:pt>
                <c:pt idx="184">
                  <c:v>1571.6821116537128</c:v>
                </c:pt>
                <c:pt idx="185">
                  <c:v>1571.6194234097063</c:v>
                </c:pt>
                <c:pt idx="186">
                  <c:v>1571.54340865523</c:v>
                </c:pt>
                <c:pt idx="187">
                  <c:v>1571.5054602139585</c:v>
                </c:pt>
                <c:pt idx="188">
                  <c:v>1571.4558991969795</c:v>
                </c:pt>
                <c:pt idx="189">
                  <c:v>1571.3984799501955</c:v>
                </c:pt>
                <c:pt idx="190">
                  <c:v>1571.3782615285463</c:v>
                </c:pt>
                <c:pt idx="191">
                  <c:v>1571.3329399120732</c:v>
                </c:pt>
                <c:pt idx="192">
                  <c:v>1571.3038665581455</c:v>
                </c:pt>
                <c:pt idx="193">
                  <c:v>1571.8811213140661</c:v>
                </c:pt>
                <c:pt idx="194">
                  <c:v>1571.8545052235515</c:v>
                </c:pt>
                <c:pt idx="195">
                  <c:v>1571.8702052635613</c:v>
                </c:pt>
                <c:pt idx="196">
                  <c:v>1571.8213427511928</c:v>
                </c:pt>
                <c:pt idx="197">
                  <c:v>1571.8294545797944</c:v>
                </c:pt>
                <c:pt idx="198">
                  <c:v>1571.8017713161266</c:v>
                </c:pt>
                <c:pt idx="199">
                  <c:v>1571.2273518838883</c:v>
                </c:pt>
                <c:pt idx="200">
                  <c:v>1571.2263467126866</c:v>
                </c:pt>
                <c:pt idx="201">
                  <c:v>1571.2349364693723</c:v>
                </c:pt>
                <c:pt idx="202">
                  <c:v>1571.2584697526499</c:v>
                </c:pt>
                <c:pt idx="203">
                  <c:v>1571.2989754098346</c:v>
                </c:pt>
                <c:pt idx="204">
                  <c:v>1571.3230993130685</c:v>
                </c:pt>
                <c:pt idx="205">
                  <c:v>1571.3859340009872</c:v>
                </c:pt>
                <c:pt idx="206">
                  <c:v>1571.4603428837327</c:v>
                </c:pt>
                <c:pt idx="207">
                  <c:v>1571.5079482548281</c:v>
                </c:pt>
                <c:pt idx="208">
                  <c:v>1571.5632714002584</c:v>
                </c:pt>
                <c:pt idx="209">
                  <c:v>1571.6604963345828</c:v>
                </c:pt>
                <c:pt idx="210">
                  <c:v>1571.6800462705917</c:v>
                </c:pt>
                <c:pt idx="211">
                  <c:v>1571.7815166247833</c:v>
                </c:pt>
                <c:pt idx="212">
                  <c:v>1571.8914662346642</c:v>
                </c:pt>
                <c:pt idx="213">
                  <c:v>1571.9896339963236</c:v>
                </c:pt>
                <c:pt idx="214">
                  <c:v>1572.0868642101141</c:v>
                </c:pt>
                <c:pt idx="215">
                  <c:v>1572.2208794471983</c:v>
                </c:pt>
                <c:pt idx="216">
                  <c:v>1572.3631923411515</c:v>
                </c:pt>
                <c:pt idx="217">
                  <c:v>1572.4918291120666</c:v>
                </c:pt>
                <c:pt idx="218">
                  <c:v>1573.2158951162351</c:v>
                </c:pt>
                <c:pt idx="219">
                  <c:v>1573.3577680285714</c:v>
                </c:pt>
                <c:pt idx="220">
                  <c:v>1573.5325669147248</c:v>
                </c:pt>
                <c:pt idx="221">
                  <c:v>1573.6857069144337</c:v>
                </c:pt>
                <c:pt idx="222">
                  <c:v>1573.8601549040106</c:v>
                </c:pt>
                <c:pt idx="223">
                  <c:v>1574.0638387064525</c:v>
                </c:pt>
                <c:pt idx="224">
                  <c:v>1574.2613198710897</c:v>
                </c:pt>
                <c:pt idx="225">
                  <c:v>1574.4763752170468</c:v>
                </c:pt>
                <c:pt idx="226">
                  <c:v>1574.1513829108203</c:v>
                </c:pt>
                <c:pt idx="227">
                  <c:v>1574.3896177545196</c:v>
                </c:pt>
                <c:pt idx="228">
                  <c:v>1574.6361975886846</c:v>
                </c:pt>
                <c:pt idx="229">
                  <c:v>1574.9074013490028</c:v>
                </c:pt>
                <c:pt idx="230">
                  <c:v>1575.1985763598948</c:v>
                </c:pt>
                <c:pt idx="231">
                  <c:v>1575.5107281692169</c:v>
                </c:pt>
                <c:pt idx="232">
                  <c:v>1575.8257873361526</c:v>
                </c:pt>
                <c:pt idx="233">
                  <c:v>1576.1534966348897</c:v>
                </c:pt>
                <c:pt idx="234">
                  <c:v>1576.5157122312596</c:v>
                </c:pt>
                <c:pt idx="235">
                  <c:v>1576.8706980299594</c:v>
                </c:pt>
                <c:pt idx="236">
                  <c:v>1577.2632362035406</c:v>
                </c:pt>
                <c:pt idx="237">
                  <c:v>1577.6734282522114</c:v>
                </c:pt>
                <c:pt idx="238">
                  <c:v>1578.0925425933629</c:v>
                </c:pt>
                <c:pt idx="239">
                  <c:v>1578.5220928998699</c:v>
                </c:pt>
                <c:pt idx="240">
                  <c:v>1578.9800117580171</c:v>
                </c:pt>
                <c:pt idx="241">
                  <c:v>1579.4430503714038</c:v>
                </c:pt>
                <c:pt idx="242">
                  <c:v>1579.9421048654158</c:v>
                </c:pt>
                <c:pt idx="243">
                  <c:v>1580.4534128360235</c:v>
                </c:pt>
                <c:pt idx="244">
                  <c:v>1581.3793405575177</c:v>
                </c:pt>
                <c:pt idx="245">
                  <c:v>1581.9269824565672</c:v>
                </c:pt>
                <c:pt idx="246">
                  <c:v>1582.4921882969504</c:v>
                </c:pt>
                <c:pt idx="247">
                  <c:v>1583.0759541642726</c:v>
                </c:pt>
                <c:pt idx="248">
                  <c:v>1583.6766679751943</c:v>
                </c:pt>
                <c:pt idx="249">
                  <c:v>1584.3047393446868</c:v>
                </c:pt>
                <c:pt idx="250">
                  <c:v>1584.9520164688308</c:v>
                </c:pt>
                <c:pt idx="251">
                  <c:v>1585.595709370617</c:v>
                </c:pt>
                <c:pt idx="252">
                  <c:v>1585.9612977757433</c:v>
                </c:pt>
                <c:pt idx="253">
                  <c:v>1586.6688862935284</c:v>
                </c:pt>
                <c:pt idx="254">
                  <c:v>1587.3672611589946</c:v>
                </c:pt>
                <c:pt idx="255">
                  <c:v>1588.1031862094508</c:v>
                </c:pt>
                <c:pt idx="256">
                  <c:v>1588.8494590030302</c:v>
                </c:pt>
                <c:pt idx="257">
                  <c:v>1589.6165079931372</c:v>
                </c:pt>
                <c:pt idx="258">
                  <c:v>1590.4093695217573</c:v>
                </c:pt>
                <c:pt idx="259">
                  <c:v>1591.1935702442381</c:v>
                </c:pt>
                <c:pt idx="260">
                  <c:v>1591.9577291996502</c:v>
                </c:pt>
                <c:pt idx="261">
                  <c:v>1592.729440586075</c:v>
                </c:pt>
                <c:pt idx="262">
                  <c:v>1593.4884981500618</c:v>
                </c:pt>
                <c:pt idx="263">
                  <c:v>1594.213170718275</c:v>
                </c:pt>
                <c:pt idx="264">
                  <c:v>1595.1137165971816</c:v>
                </c:pt>
                <c:pt idx="265">
                  <c:v>1595.9146091076568</c:v>
                </c:pt>
                <c:pt idx="266">
                  <c:v>1596.532348301813</c:v>
                </c:pt>
                <c:pt idx="267">
                  <c:v>1597.1372175597101</c:v>
                </c:pt>
                <c:pt idx="268">
                  <c:v>1597.6902725569223</c:v>
                </c:pt>
                <c:pt idx="269">
                  <c:v>1598.1559107803578</c:v>
                </c:pt>
                <c:pt idx="270">
                  <c:v>1598.6120558867194</c:v>
                </c:pt>
                <c:pt idx="271">
                  <c:v>1598.996342871593</c:v>
                </c:pt>
                <c:pt idx="272">
                  <c:v>1599.2664438278844</c:v>
                </c:pt>
                <c:pt idx="273">
                  <c:v>1599.4471161690101</c:v>
                </c:pt>
                <c:pt idx="274">
                  <c:v>1599.5111446205879</c:v>
                </c:pt>
                <c:pt idx="275">
                  <c:v>1599.3331614091173</c:v>
                </c:pt>
                <c:pt idx="276">
                  <c:v>1599.0544946654827</c:v>
                </c:pt>
                <c:pt idx="277">
                  <c:v>1598.633761126154</c:v>
                </c:pt>
                <c:pt idx="278">
                  <c:v>1597.972227914878</c:v>
                </c:pt>
                <c:pt idx="279">
                  <c:v>1597.071876875644</c:v>
                </c:pt>
                <c:pt idx="280">
                  <c:v>1596.3830021885501</c:v>
                </c:pt>
                <c:pt idx="281">
                  <c:v>1595.0076089049046</c:v>
                </c:pt>
                <c:pt idx="282">
                  <c:v>1593.3743899951885</c:v>
                </c:pt>
                <c:pt idx="283">
                  <c:v>1591.1929069923858</c:v>
                </c:pt>
                <c:pt idx="284">
                  <c:v>1588.6958386283277</c:v>
                </c:pt>
                <c:pt idx="285">
                  <c:v>1585.8722618930237</c:v>
                </c:pt>
                <c:pt idx="286">
                  <c:v>1582.515209425427</c:v>
                </c:pt>
                <c:pt idx="287">
                  <c:v>1578.6513288293918</c:v>
                </c:pt>
                <c:pt idx="288">
                  <c:v>1574.2364436654616</c:v>
                </c:pt>
                <c:pt idx="289">
                  <c:v>1569.2016949949586</c:v>
                </c:pt>
                <c:pt idx="290">
                  <c:v>1563.0991638500852</c:v>
                </c:pt>
                <c:pt idx="291">
                  <c:v>1556.7991055564501</c:v>
                </c:pt>
                <c:pt idx="292">
                  <c:v>1549.8011047469349</c:v>
                </c:pt>
                <c:pt idx="293">
                  <c:v>1542.1453003668589</c:v>
                </c:pt>
                <c:pt idx="294">
                  <c:v>1533.7218730978705</c:v>
                </c:pt>
                <c:pt idx="295">
                  <c:v>1524.5357289456783</c:v>
                </c:pt>
                <c:pt idx="296">
                  <c:v>1514.6768124477539</c:v>
                </c:pt>
                <c:pt idx="297">
                  <c:v>1504.7431493189456</c:v>
                </c:pt>
                <c:pt idx="298">
                  <c:v>1493.3838935029801</c:v>
                </c:pt>
                <c:pt idx="299">
                  <c:v>1481.2648791418701</c:v>
                </c:pt>
                <c:pt idx="300">
                  <c:v>1468.3846296366162</c:v>
                </c:pt>
                <c:pt idx="301">
                  <c:v>1454.7129226914808</c:v>
                </c:pt>
                <c:pt idx="302">
                  <c:v>1440.2831011918145</c:v>
                </c:pt>
                <c:pt idx="303">
                  <c:v>1425.1634317525065</c:v>
                </c:pt>
                <c:pt idx="304">
                  <c:v>1409.4755880815414</c:v>
                </c:pt>
                <c:pt idx="305">
                  <c:v>1392.9612368809549</c:v>
                </c:pt>
                <c:pt idx="306">
                  <c:v>1375.8507241135389</c:v>
                </c:pt>
                <c:pt idx="307">
                  <c:v>1358.0600922223691</c:v>
                </c:pt>
                <c:pt idx="308">
                  <c:v>1339.7365203153993</c:v>
                </c:pt>
                <c:pt idx="309">
                  <c:v>1320.8605597161452</c:v>
                </c:pt>
                <c:pt idx="310">
                  <c:v>1301.4467209903269</c:v>
                </c:pt>
                <c:pt idx="311">
                  <c:v>1281.6787290022075</c:v>
                </c:pt>
                <c:pt idx="312">
                  <c:v>1261.5119450027084</c:v>
                </c:pt>
                <c:pt idx="313">
                  <c:v>1240.9906341810351</c:v>
                </c:pt>
                <c:pt idx="314">
                  <c:v>1220.1787898484001</c:v>
                </c:pt>
                <c:pt idx="315">
                  <c:v>1199.0340799979183</c:v>
                </c:pt>
                <c:pt idx="316">
                  <c:v>1177.982239650994</c:v>
                </c:pt>
                <c:pt idx="317">
                  <c:v>1156.7594112552295</c:v>
                </c:pt>
                <c:pt idx="318">
                  <c:v>1135.5255173070493</c:v>
                </c:pt>
                <c:pt idx="319">
                  <c:v>1114.2518787681147</c:v>
                </c:pt>
                <c:pt idx="320">
                  <c:v>1093.0489185519168</c:v>
                </c:pt>
                <c:pt idx="321">
                  <c:v>1071.952294647642</c:v>
                </c:pt>
                <c:pt idx="322">
                  <c:v>1050.9346159536926</c:v>
                </c:pt>
                <c:pt idx="323">
                  <c:v>1030.2036817289679</c:v>
                </c:pt>
                <c:pt idx="324">
                  <c:v>1009.5147922926337</c:v>
                </c:pt>
                <c:pt idx="325">
                  <c:v>988.91630674394685</c:v>
                </c:pt>
                <c:pt idx="326">
                  <c:v>968.92142370763781</c:v>
                </c:pt>
                <c:pt idx="327">
                  <c:v>948.99075812628701</c:v>
                </c:pt>
                <c:pt idx="328">
                  <c:v>929.33091549880112</c:v>
                </c:pt>
                <c:pt idx="329">
                  <c:v>909.87278398929266</c:v>
                </c:pt>
                <c:pt idx="330">
                  <c:v>890.73717275459342</c:v>
                </c:pt>
                <c:pt idx="331">
                  <c:v>871.95492509260407</c:v>
                </c:pt>
                <c:pt idx="332">
                  <c:v>853.29912726042562</c:v>
                </c:pt>
                <c:pt idx="333">
                  <c:v>835.03476867086204</c:v>
                </c:pt>
                <c:pt idx="334">
                  <c:v>816.33625255588834</c:v>
                </c:pt>
                <c:pt idx="335">
                  <c:v>798.43356639795047</c:v>
                </c:pt>
                <c:pt idx="336">
                  <c:v>780.91292167119013</c:v>
                </c:pt>
                <c:pt idx="337">
                  <c:v>763.72437118614948</c:v>
                </c:pt>
                <c:pt idx="338">
                  <c:v>746.88790177080341</c:v>
                </c:pt>
                <c:pt idx="339">
                  <c:v>730.22802800462637</c:v>
                </c:pt>
                <c:pt idx="340">
                  <c:v>713.78276020224007</c:v>
                </c:pt>
                <c:pt idx="341">
                  <c:v>697.7407793728612</c:v>
                </c:pt>
                <c:pt idx="342">
                  <c:v>681.9463752637638</c:v>
                </c:pt>
                <c:pt idx="343">
                  <c:v>666.4796228001627</c:v>
                </c:pt>
                <c:pt idx="344">
                  <c:v>651.20871895472283</c:v>
                </c:pt>
                <c:pt idx="345">
                  <c:v>636.21389842017209</c:v>
                </c:pt>
                <c:pt idx="346">
                  <c:v>621.50793393757556</c:v>
                </c:pt>
                <c:pt idx="347">
                  <c:v>607.0177406978388</c:v>
                </c:pt>
                <c:pt idx="348">
                  <c:v>592.7234679470871</c:v>
                </c:pt>
                <c:pt idx="349">
                  <c:v>578.65783136812786</c:v>
                </c:pt>
                <c:pt idx="350">
                  <c:v>564.72627638738879</c:v>
                </c:pt>
                <c:pt idx="351">
                  <c:v>551.13811200510543</c:v>
                </c:pt>
                <c:pt idx="352">
                  <c:v>537.67436381426705</c:v>
                </c:pt>
                <c:pt idx="353">
                  <c:v>524.36386929895446</c:v>
                </c:pt>
                <c:pt idx="354">
                  <c:v>511.31053744508438</c:v>
                </c:pt>
                <c:pt idx="355">
                  <c:v>498.45655063096729</c:v>
                </c:pt>
                <c:pt idx="356">
                  <c:v>485.77987459046994</c:v>
                </c:pt>
                <c:pt idx="357">
                  <c:v>473.18511665943157</c:v>
                </c:pt>
                <c:pt idx="358">
                  <c:v>460.71827494653974</c:v>
                </c:pt>
                <c:pt idx="359">
                  <c:v>448.44478164413488</c:v>
                </c:pt>
                <c:pt idx="360">
                  <c:v>436.2831454804591</c:v>
                </c:pt>
                <c:pt idx="361">
                  <c:v>424.19155596750807</c:v>
                </c:pt>
                <c:pt idx="362">
                  <c:v>412.23274867502903</c:v>
                </c:pt>
                <c:pt idx="363">
                  <c:v>400.38831592639264</c:v>
                </c:pt>
                <c:pt idx="364">
                  <c:v>388.59251540025554</c:v>
                </c:pt>
                <c:pt idx="365">
                  <c:v>376.86076075929321</c:v>
                </c:pt>
                <c:pt idx="366">
                  <c:v>365.18787773340762</c:v>
                </c:pt>
                <c:pt idx="367">
                  <c:v>353.56522992128032</c:v>
                </c:pt>
                <c:pt idx="368">
                  <c:v>341.82691917187543</c:v>
                </c:pt>
                <c:pt idx="369">
                  <c:v>330.08309733136531</c:v>
                </c:pt>
                <c:pt idx="370">
                  <c:v>318.3627752559218</c:v>
                </c:pt>
                <c:pt idx="371">
                  <c:v>306.44171462643851</c:v>
                </c:pt>
                <c:pt idx="372">
                  <c:v>294.56310336287299</c:v>
                </c:pt>
                <c:pt idx="373">
                  <c:v>282.43437517617338</c:v>
                </c:pt>
                <c:pt idx="374">
                  <c:v>270.17653351285441</c:v>
                </c:pt>
                <c:pt idx="375">
                  <c:v>257.72142607422182</c:v>
                </c:pt>
                <c:pt idx="376">
                  <c:v>244.98547875410722</c:v>
                </c:pt>
                <c:pt idx="377">
                  <c:v>231.95401496838488</c:v>
                </c:pt>
                <c:pt idx="378">
                  <c:v>218.62494707715382</c:v>
                </c:pt>
                <c:pt idx="379">
                  <c:v>205.00337848832407</c:v>
                </c:pt>
                <c:pt idx="380">
                  <c:v>190.94846009291905</c:v>
                </c:pt>
                <c:pt idx="381">
                  <c:v>176.4526172102868</c:v>
                </c:pt>
                <c:pt idx="382">
                  <c:v>161.48723328325835</c:v>
                </c:pt>
                <c:pt idx="383">
                  <c:v>146.11139037544828</c:v>
                </c:pt>
                <c:pt idx="384">
                  <c:v>130.18318216373896</c:v>
                </c:pt>
                <c:pt idx="385">
                  <c:v>113.89975400529394</c:v>
                </c:pt>
                <c:pt idx="386">
                  <c:v>97.127707646507403</c:v>
                </c:pt>
                <c:pt idx="387">
                  <c:v>79.989789382811466</c:v>
                </c:pt>
                <c:pt idx="388">
                  <c:v>62.610302221967657</c:v>
                </c:pt>
                <c:pt idx="389">
                  <c:v>45.151862991591891</c:v>
                </c:pt>
                <c:pt idx="390">
                  <c:v>27.707447449462411</c:v>
                </c:pt>
                <c:pt idx="391">
                  <c:v>10.612533384654183</c:v>
                </c:pt>
                <c:pt idx="392">
                  <c:v>-5.9816020954930309</c:v>
                </c:pt>
                <c:pt idx="393">
                  <c:v>-21.76900824729157</c:v>
                </c:pt>
                <c:pt idx="394">
                  <c:v>-36.435343425272976</c:v>
                </c:pt>
                <c:pt idx="395">
                  <c:v>-49.742190137828999</c:v>
                </c:pt>
                <c:pt idx="396">
                  <c:v>-61.414247846943624</c:v>
                </c:pt>
                <c:pt idx="397">
                  <c:v>-71.392823275965441</c:v>
                </c:pt>
                <c:pt idx="398">
                  <c:v>-79.423063870758853</c:v>
                </c:pt>
                <c:pt idx="399">
                  <c:v>-85.505467545766805</c:v>
                </c:pt>
                <c:pt idx="400">
                  <c:v>-89.598665878697076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2FD-4329-BC2E-1F2BFC96C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574080"/>
        <c:axId val="202630656"/>
      </c:scatterChart>
      <c:valAx>
        <c:axId val="202574080"/>
        <c:scaling>
          <c:logBase val="10"/>
          <c:orientation val="minMax"/>
          <c:max val="5000000"/>
          <c:min val="10000"/>
        </c:scaling>
        <c:delete val="0"/>
        <c:axPos val="b"/>
        <c:majorGridlines/>
        <c:minorGridlines/>
        <c:numFmt formatCode="#,##0" sourceLinked="0"/>
        <c:majorTickMark val="out"/>
        <c:minorTickMark val="none"/>
        <c:tickLblPos val="nextTo"/>
        <c:crossAx val="202630656"/>
        <c:crossesAt val="-15000"/>
        <c:crossBetween val="midCat"/>
      </c:valAx>
      <c:valAx>
        <c:axId val="2026306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0257408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539528376073608"/>
          <c:y val="0.41806756169867254"/>
          <c:w val="0.15197177201098891"/>
          <c:h val="0.1734572027417436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Qc</c:v>
          </c:tx>
          <c:marker>
            <c:symbol val="none"/>
          </c:marker>
          <c:xVal>
            <c:numRef>
              <c:f>'Measured Data'!$B$17:$B$417</c:f>
              <c:numCache>
                <c:formatCode>General</c:formatCode>
                <c:ptCount val="401"/>
                <c:pt idx="0">
                  <c:v>10000</c:v>
                </c:pt>
                <c:pt idx="1">
                  <c:v>10156.578</c:v>
                </c:pt>
                <c:pt idx="2">
                  <c:v>10315.608</c:v>
                </c:pt>
                <c:pt idx="3">
                  <c:v>10477.129000000001</c:v>
                </c:pt>
                <c:pt idx="4">
                  <c:v>10641.178</c:v>
                </c:pt>
                <c:pt idx="5">
                  <c:v>10807.796</c:v>
                </c:pt>
                <c:pt idx="6">
                  <c:v>10977.022000000001</c:v>
                </c:pt>
                <c:pt idx="7">
                  <c:v>11148.898999999999</c:v>
                </c:pt>
                <c:pt idx="8">
                  <c:v>11323.467000000001</c:v>
                </c:pt>
                <c:pt idx="9">
                  <c:v>11500.768</c:v>
                </c:pt>
                <c:pt idx="10">
                  <c:v>11680.844999999999</c:v>
                </c:pt>
                <c:pt idx="11">
                  <c:v>11863.741</c:v>
                </c:pt>
                <c:pt idx="12">
                  <c:v>12049.502</c:v>
                </c:pt>
                <c:pt idx="13">
                  <c:v>12238.171</c:v>
                </c:pt>
                <c:pt idx="14">
                  <c:v>12429.795</c:v>
                </c:pt>
                <c:pt idx="15">
                  <c:v>12624.418</c:v>
                </c:pt>
                <c:pt idx="16">
                  <c:v>12822.089</c:v>
                </c:pt>
                <c:pt idx="17">
                  <c:v>13022.856</c:v>
                </c:pt>
                <c:pt idx="18">
                  <c:v>13226.764999999999</c:v>
                </c:pt>
                <c:pt idx="19">
                  <c:v>13433.868</c:v>
                </c:pt>
                <c:pt idx="20">
                  <c:v>13644.213</c:v>
                </c:pt>
                <c:pt idx="21">
                  <c:v>13857.852000000001</c:v>
                </c:pt>
                <c:pt idx="22">
                  <c:v>14074.835999999999</c:v>
                </c:pt>
                <c:pt idx="23">
                  <c:v>14295.218000000001</c:v>
                </c:pt>
                <c:pt idx="24">
                  <c:v>14519.05</c:v>
                </c:pt>
                <c:pt idx="25">
                  <c:v>14746.387000000001</c:v>
                </c:pt>
                <c:pt idx="26">
                  <c:v>14977.282999999999</c:v>
                </c:pt>
                <c:pt idx="27">
                  <c:v>15211.795</c:v>
                </c:pt>
                <c:pt idx="28">
                  <c:v>15449.978999999999</c:v>
                </c:pt>
                <c:pt idx="29">
                  <c:v>15691.893</c:v>
                </c:pt>
                <c:pt idx="30">
                  <c:v>15937.593999999999</c:v>
                </c:pt>
                <c:pt idx="31">
                  <c:v>16187.142</c:v>
                </c:pt>
                <c:pt idx="32">
                  <c:v>16440.598000000002</c:v>
                </c:pt>
                <c:pt idx="33">
                  <c:v>16698.022000000001</c:v>
                </c:pt>
                <c:pt idx="34">
                  <c:v>16959.476999999999</c:v>
                </c:pt>
                <c:pt idx="35">
                  <c:v>17225.026000000002</c:v>
                </c:pt>
                <c:pt idx="36">
                  <c:v>17494.732</c:v>
                </c:pt>
                <c:pt idx="37">
                  <c:v>17768.662</c:v>
                </c:pt>
                <c:pt idx="38">
                  <c:v>18046.881000000001</c:v>
                </c:pt>
                <c:pt idx="39">
                  <c:v>18329.455999999998</c:v>
                </c:pt>
                <c:pt idx="40">
                  <c:v>18616.455999999998</c:v>
                </c:pt>
                <c:pt idx="41">
                  <c:v>18907.949000000001</c:v>
                </c:pt>
                <c:pt idx="42">
                  <c:v>19204.007000000001</c:v>
                </c:pt>
                <c:pt idx="43">
                  <c:v>19504.7</c:v>
                </c:pt>
                <c:pt idx="44">
                  <c:v>19810.100999999999</c:v>
                </c:pt>
                <c:pt idx="45">
                  <c:v>20120.285</c:v>
                </c:pt>
                <c:pt idx="46">
                  <c:v>20435.325000000001</c:v>
                </c:pt>
                <c:pt idx="47">
                  <c:v>20755.297999999999</c:v>
                </c:pt>
                <c:pt idx="48">
                  <c:v>21080.280999999999</c:v>
                </c:pt>
                <c:pt idx="49">
                  <c:v>21410.352999999999</c:v>
                </c:pt>
                <c:pt idx="50">
                  <c:v>21745.593000000001</c:v>
                </c:pt>
                <c:pt idx="51">
                  <c:v>22086.081999999999</c:v>
                </c:pt>
                <c:pt idx="52">
                  <c:v>22431.901999999998</c:v>
                </c:pt>
                <c:pt idx="53">
                  <c:v>22783.136999999999</c:v>
                </c:pt>
                <c:pt idx="54">
                  <c:v>23139.871999999999</c:v>
                </c:pt>
                <c:pt idx="55">
                  <c:v>23502.191999999999</c:v>
                </c:pt>
                <c:pt idx="56">
                  <c:v>23870.186000000002</c:v>
                </c:pt>
                <c:pt idx="57">
                  <c:v>24243.940999999999</c:v>
                </c:pt>
                <c:pt idx="58">
                  <c:v>24623.548999999999</c:v>
                </c:pt>
                <c:pt idx="59">
                  <c:v>25009.100999999999</c:v>
                </c:pt>
                <c:pt idx="60">
                  <c:v>25400.688999999998</c:v>
                </c:pt>
                <c:pt idx="61">
                  <c:v>25798.409</c:v>
                </c:pt>
                <c:pt idx="62">
                  <c:v>26202.356</c:v>
                </c:pt>
                <c:pt idx="63">
                  <c:v>26612.629000000001</c:v>
                </c:pt>
                <c:pt idx="64">
                  <c:v>27029.325000000001</c:v>
                </c:pt>
                <c:pt idx="65">
                  <c:v>27452.545999999998</c:v>
                </c:pt>
                <c:pt idx="66">
                  <c:v>27882.393</c:v>
                </c:pt>
                <c:pt idx="67">
                  <c:v>28318.971000000001</c:v>
                </c:pt>
                <c:pt idx="68">
                  <c:v>28762.384999999998</c:v>
                </c:pt>
                <c:pt idx="69">
                  <c:v>29212.741999999998</c:v>
                </c:pt>
                <c:pt idx="70">
                  <c:v>29670.151000000002</c:v>
                </c:pt>
                <c:pt idx="71">
                  <c:v>30134.721000000001</c:v>
                </c:pt>
                <c:pt idx="72">
                  <c:v>30606.565999999999</c:v>
                </c:pt>
                <c:pt idx="73">
                  <c:v>31085.797999999999</c:v>
                </c:pt>
                <c:pt idx="74">
                  <c:v>31572.535</c:v>
                </c:pt>
                <c:pt idx="75">
                  <c:v>32066.892</c:v>
                </c:pt>
                <c:pt idx="76">
                  <c:v>32568.991000000002</c:v>
                </c:pt>
                <c:pt idx="77">
                  <c:v>33078.951000000001</c:v>
                </c:pt>
                <c:pt idx="78">
                  <c:v>33596.896000000001</c:v>
                </c:pt>
                <c:pt idx="79">
                  <c:v>34122.949999999997</c:v>
                </c:pt>
                <c:pt idx="80">
                  <c:v>34657.241999999998</c:v>
                </c:pt>
                <c:pt idx="81">
                  <c:v>35199.9</c:v>
                </c:pt>
                <c:pt idx="82">
                  <c:v>35751.053999999996</c:v>
                </c:pt>
                <c:pt idx="83">
                  <c:v>36310.838000000003</c:v>
                </c:pt>
                <c:pt idx="84">
                  <c:v>36879.387999999999</c:v>
                </c:pt>
                <c:pt idx="85">
                  <c:v>37456.839</c:v>
                </c:pt>
                <c:pt idx="86">
                  <c:v>38043.332000000002</c:v>
                </c:pt>
                <c:pt idx="87">
                  <c:v>38639.008999999998</c:v>
                </c:pt>
                <c:pt idx="88">
                  <c:v>39244.012000000002</c:v>
                </c:pt>
                <c:pt idx="89">
                  <c:v>39858.489000000001</c:v>
                </c:pt>
                <c:pt idx="90">
                  <c:v>40482.586000000003</c:v>
                </c:pt>
                <c:pt idx="91">
                  <c:v>41116.455999999998</c:v>
                </c:pt>
                <c:pt idx="92">
                  <c:v>41760.250999999997</c:v>
                </c:pt>
                <c:pt idx="93">
                  <c:v>42414.125999999997</c:v>
                </c:pt>
                <c:pt idx="94">
                  <c:v>43078.239999999998</c:v>
                </c:pt>
                <c:pt idx="95">
                  <c:v>43752.752</c:v>
                </c:pt>
                <c:pt idx="96">
                  <c:v>44437.826000000001</c:v>
                </c:pt>
                <c:pt idx="97">
                  <c:v>45133.625999999997</c:v>
                </c:pt>
                <c:pt idx="98">
                  <c:v>45840.321000000004</c:v>
                </c:pt>
                <c:pt idx="99">
                  <c:v>46558.080999999998</c:v>
                </c:pt>
                <c:pt idx="100">
                  <c:v>47287.08</c:v>
                </c:pt>
                <c:pt idx="101">
                  <c:v>48027.493999999999</c:v>
                </c:pt>
                <c:pt idx="102">
                  <c:v>48779.500999999997</c:v>
                </c:pt>
                <c:pt idx="103">
                  <c:v>49543.281999999999</c:v>
                </c:pt>
                <c:pt idx="104">
                  <c:v>50319.023000000001</c:v>
                </c:pt>
                <c:pt idx="105">
                  <c:v>51106.91</c:v>
                </c:pt>
                <c:pt idx="106">
                  <c:v>51907.133999999998</c:v>
                </c:pt>
                <c:pt idx="107">
                  <c:v>52719.887999999999</c:v>
                </c:pt>
                <c:pt idx="108">
                  <c:v>53545.366999999998</c:v>
                </c:pt>
                <c:pt idx="109">
                  <c:v>54383.771999999997</c:v>
                </c:pt>
                <c:pt idx="110">
                  <c:v>55235.303999999996</c:v>
                </c:pt>
                <c:pt idx="111">
                  <c:v>56100.17</c:v>
                </c:pt>
                <c:pt idx="112">
                  <c:v>56978.576999999997</c:v>
                </c:pt>
                <c:pt idx="113">
                  <c:v>57870.739000000001</c:v>
                </c:pt>
                <c:pt idx="114">
                  <c:v>58776.868999999999</c:v>
                </c:pt>
                <c:pt idx="115">
                  <c:v>59697.188000000002</c:v>
                </c:pt>
                <c:pt idx="116">
                  <c:v>60631.917000000001</c:v>
                </c:pt>
                <c:pt idx="117">
                  <c:v>61581.281999999999</c:v>
                </c:pt>
                <c:pt idx="118">
                  <c:v>62545.512000000002</c:v>
                </c:pt>
                <c:pt idx="119">
                  <c:v>63524.839</c:v>
                </c:pt>
                <c:pt idx="120">
                  <c:v>64519.500999999997</c:v>
                </c:pt>
                <c:pt idx="121">
                  <c:v>65529.737000000001</c:v>
                </c:pt>
                <c:pt idx="122">
                  <c:v>66555.790999999997</c:v>
                </c:pt>
                <c:pt idx="123">
                  <c:v>67597.910999999993</c:v>
                </c:pt>
                <c:pt idx="124">
                  <c:v>68656.347999999998</c:v>
                </c:pt>
                <c:pt idx="125">
                  <c:v>69731.358999999997</c:v>
                </c:pt>
                <c:pt idx="126">
                  <c:v>70823.201000000001</c:v>
                </c:pt>
                <c:pt idx="127">
                  <c:v>71932.138999999996</c:v>
                </c:pt>
                <c:pt idx="128">
                  <c:v>73058.441000000006</c:v>
                </c:pt>
                <c:pt idx="129">
                  <c:v>74202.377999999997</c:v>
                </c:pt>
                <c:pt idx="130">
                  <c:v>75364.226999999999</c:v>
                </c:pt>
                <c:pt idx="131">
                  <c:v>76544.267999999996</c:v>
                </c:pt>
                <c:pt idx="132">
                  <c:v>77742.785999999993</c:v>
                </c:pt>
                <c:pt idx="133">
                  <c:v>78960.070000000007</c:v>
                </c:pt>
                <c:pt idx="134">
                  <c:v>80196.414000000004</c:v>
                </c:pt>
                <c:pt idx="135">
                  <c:v>81452.116999999998</c:v>
                </c:pt>
                <c:pt idx="136">
                  <c:v>82727.481</c:v>
                </c:pt>
                <c:pt idx="137">
                  <c:v>84022.815000000002</c:v>
                </c:pt>
                <c:pt idx="138">
                  <c:v>85338.430999999997</c:v>
                </c:pt>
                <c:pt idx="139">
                  <c:v>86674.645999999993</c:v>
                </c:pt>
                <c:pt idx="140">
                  <c:v>88031.784</c:v>
                </c:pt>
                <c:pt idx="141">
                  <c:v>89410.171000000002</c:v>
                </c:pt>
                <c:pt idx="142">
                  <c:v>90810.141000000003</c:v>
                </c:pt>
                <c:pt idx="143">
                  <c:v>92232.032000000007</c:v>
                </c:pt>
                <c:pt idx="144">
                  <c:v>93676.186000000002</c:v>
                </c:pt>
                <c:pt idx="145">
                  <c:v>95142.952999999994</c:v>
                </c:pt>
                <c:pt idx="146">
                  <c:v>96632.686000000002</c:v>
                </c:pt>
                <c:pt idx="147">
                  <c:v>98145.744999999995</c:v>
                </c:pt>
                <c:pt idx="148">
                  <c:v>99682.494999999995</c:v>
                </c:pt>
                <c:pt idx="149">
                  <c:v>101243.308</c:v>
                </c:pt>
                <c:pt idx="150">
                  <c:v>102828.55899999999</c:v>
                </c:pt>
                <c:pt idx="151">
                  <c:v>104438.633</c:v>
                </c:pt>
                <c:pt idx="152">
                  <c:v>106073.916</c:v>
                </c:pt>
                <c:pt idx="153">
                  <c:v>107734.804</c:v>
                </c:pt>
                <c:pt idx="154">
                  <c:v>109421.698</c:v>
                </c:pt>
                <c:pt idx="155">
                  <c:v>111135.00599999999</c:v>
                </c:pt>
                <c:pt idx="156">
                  <c:v>112875.14</c:v>
                </c:pt>
                <c:pt idx="157">
                  <c:v>114642.52099999999</c:v>
                </c:pt>
                <c:pt idx="158">
                  <c:v>116437.575</c:v>
                </c:pt>
                <c:pt idx="159">
                  <c:v>118260.736</c:v>
                </c:pt>
                <c:pt idx="160">
                  <c:v>120112.443</c:v>
                </c:pt>
                <c:pt idx="161">
                  <c:v>121993.145</c:v>
                </c:pt>
                <c:pt idx="162">
                  <c:v>123903.29399999999</c:v>
                </c:pt>
                <c:pt idx="163">
                  <c:v>125843.352</c:v>
                </c:pt>
                <c:pt idx="164">
                  <c:v>127813.787</c:v>
                </c:pt>
                <c:pt idx="165">
                  <c:v>129815.07399999999</c:v>
                </c:pt>
                <c:pt idx="166">
                  <c:v>131847.698</c:v>
                </c:pt>
                <c:pt idx="167">
                  <c:v>133912.14799999999</c:v>
                </c:pt>
                <c:pt idx="168">
                  <c:v>136008.92300000001</c:v>
                </c:pt>
                <c:pt idx="169">
                  <c:v>138138.52900000001</c:v>
                </c:pt>
                <c:pt idx="170">
                  <c:v>140301.48000000001</c:v>
                </c:pt>
                <c:pt idx="171">
                  <c:v>142498.29800000001</c:v>
                </c:pt>
                <c:pt idx="172">
                  <c:v>144729.51300000001</c:v>
                </c:pt>
                <c:pt idx="173">
                  <c:v>146995.66500000001</c:v>
                </c:pt>
                <c:pt idx="174">
                  <c:v>149297.299</c:v>
                </c:pt>
                <c:pt idx="175">
                  <c:v>151634.973</c:v>
                </c:pt>
                <c:pt idx="176">
                  <c:v>154009.24900000001</c:v>
                </c:pt>
                <c:pt idx="177">
                  <c:v>156420.701</c:v>
                </c:pt>
                <c:pt idx="178">
                  <c:v>158869.91099999999</c:v>
                </c:pt>
                <c:pt idx="179">
                  <c:v>161357.47</c:v>
                </c:pt>
                <c:pt idx="180">
                  <c:v>163883.98000000001</c:v>
                </c:pt>
                <c:pt idx="181">
                  <c:v>166450.049</c:v>
                </c:pt>
                <c:pt idx="182">
                  <c:v>169056.29699999999</c:v>
                </c:pt>
                <c:pt idx="183">
                  <c:v>171703.353</c:v>
                </c:pt>
                <c:pt idx="184">
                  <c:v>174391.85699999999</c:v>
                </c:pt>
                <c:pt idx="185">
                  <c:v>177122.45699999999</c:v>
                </c:pt>
                <c:pt idx="186">
                  <c:v>179895.81200000001</c:v>
                </c:pt>
                <c:pt idx="187">
                  <c:v>182712.59099999999</c:v>
                </c:pt>
                <c:pt idx="188">
                  <c:v>185573.476</c:v>
                </c:pt>
                <c:pt idx="189">
                  <c:v>188479.155</c:v>
                </c:pt>
                <c:pt idx="190">
                  <c:v>191430.33199999999</c:v>
                </c:pt>
                <c:pt idx="191">
                  <c:v>194427.717</c:v>
                </c:pt>
                <c:pt idx="192">
                  <c:v>197472.035</c:v>
                </c:pt>
                <c:pt idx="193">
                  <c:v>200564.02100000001</c:v>
                </c:pt>
                <c:pt idx="194">
                  <c:v>203704.42</c:v>
                </c:pt>
                <c:pt idx="195">
                  <c:v>206893.99100000001</c:v>
                </c:pt>
                <c:pt idx="196">
                  <c:v>210133.50399999999</c:v>
                </c:pt>
                <c:pt idx="197">
                  <c:v>213423.74</c:v>
                </c:pt>
                <c:pt idx="198">
                  <c:v>216765.495</c:v>
                </c:pt>
                <c:pt idx="199">
                  <c:v>220159.57399999999</c:v>
                </c:pt>
                <c:pt idx="200">
                  <c:v>223606.79800000001</c:v>
                </c:pt>
                <c:pt idx="201">
                  <c:v>227107.997</c:v>
                </c:pt>
                <c:pt idx="202">
                  <c:v>230664.01800000001</c:v>
                </c:pt>
                <c:pt idx="203">
                  <c:v>234275.71799999999</c:v>
                </c:pt>
                <c:pt idx="204">
                  <c:v>237943.96900000001</c:v>
                </c:pt>
                <c:pt idx="205">
                  <c:v>241669.658</c:v>
                </c:pt>
                <c:pt idx="206">
                  <c:v>245453.68299999999</c:v>
                </c:pt>
                <c:pt idx="207">
                  <c:v>249296.95699999999</c:v>
                </c:pt>
                <c:pt idx="208">
                  <c:v>253200.40900000001</c:v>
                </c:pt>
                <c:pt idx="209">
                  <c:v>257164.98</c:v>
                </c:pt>
                <c:pt idx="210">
                  <c:v>261191.628</c:v>
                </c:pt>
                <c:pt idx="211">
                  <c:v>265281.32500000001</c:v>
                </c:pt>
                <c:pt idx="212">
                  <c:v>269435.05699999997</c:v>
                </c:pt>
                <c:pt idx="213">
                  <c:v>273653.82799999998</c:v>
                </c:pt>
                <c:pt idx="214">
                  <c:v>277938.65500000003</c:v>
                </c:pt>
                <c:pt idx="215">
                  <c:v>282290.57400000002</c:v>
                </c:pt>
                <c:pt idx="216">
                  <c:v>286710.63500000001</c:v>
                </c:pt>
                <c:pt idx="217">
                  <c:v>291199.90399999998</c:v>
                </c:pt>
                <c:pt idx="218">
                  <c:v>295759.46500000003</c:v>
                </c:pt>
                <c:pt idx="219">
                  <c:v>300390.41899999999</c:v>
                </c:pt>
                <c:pt idx="220">
                  <c:v>305093.88400000002</c:v>
                </c:pt>
                <c:pt idx="221">
                  <c:v>309870.99599999998</c:v>
                </c:pt>
                <c:pt idx="222">
                  <c:v>314722.90600000002</c:v>
                </c:pt>
                <c:pt idx="223">
                  <c:v>319650.78700000001</c:v>
                </c:pt>
                <c:pt idx="224">
                  <c:v>324655.82699999999</c:v>
                </c:pt>
                <c:pt idx="225">
                  <c:v>329739.23599999998</c:v>
                </c:pt>
                <c:pt idx="226">
                  <c:v>334902.24</c:v>
                </c:pt>
                <c:pt idx="227">
                  <c:v>340146.08600000001</c:v>
                </c:pt>
                <c:pt idx="228">
                  <c:v>345472.038</c:v>
                </c:pt>
                <c:pt idx="229">
                  <c:v>350881.38400000002</c:v>
                </c:pt>
                <c:pt idx="230">
                  <c:v>356375.42800000001</c:v>
                </c:pt>
                <c:pt idx="231">
                  <c:v>361955.49800000002</c:v>
                </c:pt>
                <c:pt idx="232">
                  <c:v>367622.93900000001</c:v>
                </c:pt>
                <c:pt idx="233">
                  <c:v>373379.12</c:v>
                </c:pt>
                <c:pt idx="234">
                  <c:v>379225.43</c:v>
                </c:pt>
                <c:pt idx="235">
                  <c:v>385163.28100000002</c:v>
                </c:pt>
                <c:pt idx="236">
                  <c:v>391194.10600000003</c:v>
                </c:pt>
                <c:pt idx="237">
                  <c:v>397319.36</c:v>
                </c:pt>
                <c:pt idx="238">
                  <c:v>403540.52299999999</c:v>
                </c:pt>
                <c:pt idx="239">
                  <c:v>409859.09600000002</c:v>
                </c:pt>
                <c:pt idx="240">
                  <c:v>416276.60399999999</c:v>
                </c:pt>
                <c:pt idx="241">
                  <c:v>422794.59600000002</c:v>
                </c:pt>
                <c:pt idx="242">
                  <c:v>429414.64600000001</c:v>
                </c:pt>
                <c:pt idx="243">
                  <c:v>436138.35100000002</c:v>
                </c:pt>
                <c:pt idx="244">
                  <c:v>442967.33600000001</c:v>
                </c:pt>
                <c:pt idx="245">
                  <c:v>449903.24699999997</c:v>
                </c:pt>
                <c:pt idx="246">
                  <c:v>456947.76</c:v>
                </c:pt>
                <c:pt idx="247">
                  <c:v>464102.57500000001</c:v>
                </c:pt>
                <c:pt idx="248">
                  <c:v>471369.41800000001</c:v>
                </c:pt>
                <c:pt idx="249">
                  <c:v>478750.04499999998</c:v>
                </c:pt>
                <c:pt idx="250">
                  <c:v>486246.23599999998</c:v>
                </c:pt>
                <c:pt idx="251">
                  <c:v>493859.80200000003</c:v>
                </c:pt>
                <c:pt idx="252">
                  <c:v>501592.57900000003</c:v>
                </c:pt>
                <c:pt idx="253">
                  <c:v>509446.435</c:v>
                </c:pt>
                <c:pt idx="254">
                  <c:v>517423.266</c:v>
                </c:pt>
                <c:pt idx="255">
                  <c:v>525524.99600000004</c:v>
                </c:pt>
                <c:pt idx="256">
                  <c:v>533753.58200000005</c:v>
                </c:pt>
                <c:pt idx="257">
                  <c:v>542111.01</c:v>
                </c:pt>
                <c:pt idx="258">
                  <c:v>550599.29700000002</c:v>
                </c:pt>
                <c:pt idx="259">
                  <c:v>559220.49300000002</c:v>
                </c:pt>
                <c:pt idx="260">
                  <c:v>567976.67700000003</c:v>
                </c:pt>
                <c:pt idx="261">
                  <c:v>576869.96499999997</c:v>
                </c:pt>
                <c:pt idx="262">
                  <c:v>585902.50199999998</c:v>
                </c:pt>
                <c:pt idx="263">
                  <c:v>595076.47</c:v>
                </c:pt>
                <c:pt idx="264">
                  <c:v>604394.08100000001</c:v>
                </c:pt>
                <c:pt idx="265">
                  <c:v>613857.58700000006</c:v>
                </c:pt>
                <c:pt idx="266">
                  <c:v>623469.27099999995</c:v>
                </c:pt>
                <c:pt idx="267">
                  <c:v>633231.45200000005</c:v>
                </c:pt>
                <c:pt idx="268">
                  <c:v>643146.48899999994</c:v>
                </c:pt>
                <c:pt idx="269">
                  <c:v>653216.77300000004</c:v>
                </c:pt>
                <c:pt idx="270">
                  <c:v>663444.73699999996</c:v>
                </c:pt>
                <c:pt idx="271">
                  <c:v>673832.848</c:v>
                </c:pt>
                <c:pt idx="272">
                  <c:v>684383.61399999994</c:v>
                </c:pt>
                <c:pt idx="273">
                  <c:v>695099.58299999998</c:v>
                </c:pt>
                <c:pt idx="274">
                  <c:v>705983.34100000001</c:v>
                </c:pt>
                <c:pt idx="275">
                  <c:v>717037.51399999997</c:v>
                </c:pt>
                <c:pt idx="276">
                  <c:v>728264.77300000004</c:v>
                </c:pt>
                <c:pt idx="277">
                  <c:v>739667.826</c:v>
                </c:pt>
                <c:pt idx="278">
                  <c:v>751249.42599999998</c:v>
                </c:pt>
                <c:pt idx="279">
                  <c:v>763012.36899999995</c:v>
                </c:pt>
                <c:pt idx="280">
                  <c:v>774959.49399999995</c:v>
                </c:pt>
                <c:pt idx="281">
                  <c:v>787093.68500000006</c:v>
                </c:pt>
                <c:pt idx="282">
                  <c:v>799417.87199999997</c:v>
                </c:pt>
                <c:pt idx="283">
                  <c:v>811935.02800000005</c:v>
                </c:pt>
                <c:pt idx="284">
                  <c:v>824648.17700000003</c:v>
                </c:pt>
                <c:pt idx="285">
                  <c:v>837560.38500000001</c:v>
                </c:pt>
                <c:pt idx="286">
                  <c:v>850674.77099999995</c:v>
                </c:pt>
                <c:pt idx="287">
                  <c:v>863994.5</c:v>
                </c:pt>
                <c:pt idx="288">
                  <c:v>877522.78799999994</c:v>
                </c:pt>
                <c:pt idx="289">
                  <c:v>891262.89899999998</c:v>
                </c:pt>
                <c:pt idx="290">
                  <c:v>905218.15</c:v>
                </c:pt>
                <c:pt idx="291">
                  <c:v>919391.91</c:v>
                </c:pt>
                <c:pt idx="292">
                  <c:v>933787.60100000002</c:v>
                </c:pt>
                <c:pt idx="293">
                  <c:v>948408.69799999997</c:v>
                </c:pt>
                <c:pt idx="294">
                  <c:v>963258.72900000005</c:v>
                </c:pt>
                <c:pt idx="295">
                  <c:v>978341.27899999998</c:v>
                </c:pt>
                <c:pt idx="296">
                  <c:v>993659.99</c:v>
                </c:pt>
                <c:pt idx="297">
                  <c:v>1009218.559</c:v>
                </c:pt>
                <c:pt idx="298">
                  <c:v>1025020.741</c:v>
                </c:pt>
                <c:pt idx="299">
                  <c:v>1041070.351</c:v>
                </c:pt>
                <c:pt idx="300">
                  <c:v>1057371.263</c:v>
                </c:pt>
                <c:pt idx="301">
                  <c:v>1073927.4129999999</c:v>
                </c:pt>
                <c:pt idx="302">
                  <c:v>1090742.7960000001</c:v>
                </c:pt>
                <c:pt idx="303">
                  <c:v>1107821.4720000001</c:v>
                </c:pt>
                <c:pt idx="304">
                  <c:v>1125167.5619999999</c:v>
                </c:pt>
                <c:pt idx="305">
                  <c:v>1142785.2549999999</c:v>
                </c:pt>
                <c:pt idx="306">
                  <c:v>1160678.8030000001</c:v>
                </c:pt>
                <c:pt idx="307">
                  <c:v>1178852.5260000001</c:v>
                </c:pt>
                <c:pt idx="308">
                  <c:v>1197310.8089999999</c:v>
                </c:pt>
                <c:pt idx="309">
                  <c:v>1216058.1100000001</c:v>
                </c:pt>
                <c:pt idx="310">
                  <c:v>1235098.952</c:v>
                </c:pt>
                <c:pt idx="311">
                  <c:v>1254437.9339999999</c:v>
                </c:pt>
                <c:pt idx="312">
                  <c:v>1274079.7209999999</c:v>
                </c:pt>
                <c:pt idx="313">
                  <c:v>1294029.057</c:v>
                </c:pt>
                <c:pt idx="314">
                  <c:v>1314290.7560000001</c:v>
                </c:pt>
                <c:pt idx="315">
                  <c:v>1334869.71</c:v>
                </c:pt>
                <c:pt idx="316">
                  <c:v>1355770.8859999999</c:v>
                </c:pt>
                <c:pt idx="317">
                  <c:v>1376999.328</c:v>
                </c:pt>
                <c:pt idx="318">
                  <c:v>1398560.1629999999</c:v>
                </c:pt>
                <c:pt idx="319">
                  <c:v>1420458.5930000001</c:v>
                </c:pt>
                <c:pt idx="320">
                  <c:v>1442699.906</c:v>
                </c:pt>
                <c:pt idx="321">
                  <c:v>1465289.469</c:v>
                </c:pt>
                <c:pt idx="322">
                  <c:v>1488232.737</c:v>
                </c:pt>
                <c:pt idx="323">
                  <c:v>1511535.246</c:v>
                </c:pt>
                <c:pt idx="324">
                  <c:v>1535202.622</c:v>
                </c:pt>
                <c:pt idx="325">
                  <c:v>1559240.578</c:v>
                </c:pt>
                <c:pt idx="326">
                  <c:v>1583654.9169999999</c:v>
                </c:pt>
                <c:pt idx="327">
                  <c:v>1608451.531</c:v>
                </c:pt>
                <c:pt idx="328">
                  <c:v>1633636.4069999999</c:v>
                </c:pt>
                <c:pt idx="329">
                  <c:v>1659215.6240000001</c:v>
                </c:pt>
                <c:pt idx="330">
                  <c:v>1685195.3559999999</c:v>
                </c:pt>
                <c:pt idx="331">
                  <c:v>1711581.8740000001</c:v>
                </c:pt>
                <c:pt idx="332">
                  <c:v>1738381.548</c:v>
                </c:pt>
                <c:pt idx="333">
                  <c:v>1765600.8470000001</c:v>
                </c:pt>
                <c:pt idx="334">
                  <c:v>1793246.3419999999</c:v>
                </c:pt>
                <c:pt idx="335">
                  <c:v>1821324.7050000001</c:v>
                </c:pt>
                <c:pt idx="336">
                  <c:v>1849842.7150000001</c:v>
                </c:pt>
                <c:pt idx="337">
                  <c:v>1878807.2549999999</c:v>
                </c:pt>
                <c:pt idx="338">
                  <c:v>1908225.318</c:v>
                </c:pt>
                <c:pt idx="339">
                  <c:v>1938104.004</c:v>
                </c:pt>
                <c:pt idx="340">
                  <c:v>1968450.5249999999</c:v>
                </c:pt>
                <c:pt idx="341">
                  <c:v>1999272.2069999999</c:v>
                </c:pt>
                <c:pt idx="342">
                  <c:v>2030576.49</c:v>
                </c:pt>
                <c:pt idx="343">
                  <c:v>2062370.9310000001</c:v>
                </c:pt>
                <c:pt idx="344">
                  <c:v>2094663.2039999999</c:v>
                </c:pt>
                <c:pt idx="345">
                  <c:v>2127461.1039999998</c:v>
                </c:pt>
                <c:pt idx="346">
                  <c:v>2160772.5490000001</c:v>
                </c:pt>
                <c:pt idx="347">
                  <c:v>2194605.5780000002</c:v>
                </c:pt>
                <c:pt idx="348">
                  <c:v>2228968.36</c:v>
                </c:pt>
                <c:pt idx="349">
                  <c:v>2263869.1889999998</c:v>
                </c:pt>
                <c:pt idx="350">
                  <c:v>2299316.4890000001</c:v>
                </c:pt>
                <c:pt idx="351">
                  <c:v>2335318.818</c:v>
                </c:pt>
                <c:pt idx="352">
                  <c:v>2371884.8650000002</c:v>
                </c:pt>
                <c:pt idx="353">
                  <c:v>2409023.4569999999</c:v>
                </c:pt>
                <c:pt idx="354">
                  <c:v>2446743.56</c:v>
                </c:pt>
                <c:pt idx="355">
                  <c:v>2485054.2769999998</c:v>
                </c:pt>
                <c:pt idx="356">
                  <c:v>2523964.858</c:v>
                </c:pt>
                <c:pt idx="357">
                  <c:v>2563484.6949999998</c:v>
                </c:pt>
                <c:pt idx="358">
                  <c:v>2603623.327</c:v>
                </c:pt>
                <c:pt idx="359">
                  <c:v>2644390.443</c:v>
                </c:pt>
                <c:pt idx="360">
                  <c:v>2685795.8840000001</c:v>
                </c:pt>
                <c:pt idx="361">
                  <c:v>2727849.645</c:v>
                </c:pt>
                <c:pt idx="362">
                  <c:v>2770561.8760000002</c:v>
                </c:pt>
                <c:pt idx="363">
                  <c:v>2813942.889</c:v>
                </c:pt>
                <c:pt idx="364">
                  <c:v>2858003.1549999998</c:v>
                </c:pt>
                <c:pt idx="365">
                  <c:v>2902753.31</c:v>
                </c:pt>
                <c:pt idx="366">
                  <c:v>2948204.1549999998</c:v>
                </c:pt>
                <c:pt idx="367">
                  <c:v>2994366.6630000002</c:v>
                </c:pt>
                <c:pt idx="368">
                  <c:v>3041251.9750000001</c:v>
                </c:pt>
                <c:pt idx="369">
                  <c:v>3088871.41</c:v>
                </c:pt>
                <c:pt idx="370">
                  <c:v>3137236.463</c:v>
                </c:pt>
                <c:pt idx="371">
                  <c:v>3186358.8080000002</c:v>
                </c:pt>
                <c:pt idx="372">
                  <c:v>3236250.3020000001</c:v>
                </c:pt>
                <c:pt idx="373">
                  <c:v>3286922.99</c:v>
                </c:pt>
                <c:pt idx="374">
                  <c:v>3338389.1030000001</c:v>
                </c:pt>
                <c:pt idx="375">
                  <c:v>3390661.0630000001</c:v>
                </c:pt>
                <c:pt idx="376">
                  <c:v>3443751.49</c:v>
                </c:pt>
                <c:pt idx="377">
                  <c:v>3497673.1979999999</c:v>
                </c:pt>
                <c:pt idx="378">
                  <c:v>3552439.2030000002</c:v>
                </c:pt>
                <c:pt idx="379">
                  <c:v>3608062.7259999998</c:v>
                </c:pt>
                <c:pt idx="380">
                  <c:v>3664557.193</c:v>
                </c:pt>
                <c:pt idx="381">
                  <c:v>3721936.2409999999</c:v>
                </c:pt>
                <c:pt idx="382">
                  <c:v>3780213.7209999999</c:v>
                </c:pt>
                <c:pt idx="383">
                  <c:v>3839403.7009999999</c:v>
                </c:pt>
                <c:pt idx="384">
                  <c:v>3899520.4670000002</c:v>
                </c:pt>
                <c:pt idx="385">
                  <c:v>3960578.5329999998</c:v>
                </c:pt>
                <c:pt idx="386">
                  <c:v>4022592.6359999999</c:v>
                </c:pt>
                <c:pt idx="387">
                  <c:v>4085577.7450000001</c:v>
                </c:pt>
                <c:pt idx="388">
                  <c:v>4149549.0660000001</c:v>
                </c:pt>
                <c:pt idx="389">
                  <c:v>4214522.0389999999</c:v>
                </c:pt>
                <c:pt idx="390">
                  <c:v>4280512.3480000002</c:v>
                </c:pt>
                <c:pt idx="391">
                  <c:v>4347535.9230000004</c:v>
                </c:pt>
                <c:pt idx="392">
                  <c:v>4415608.943</c:v>
                </c:pt>
                <c:pt idx="393">
                  <c:v>4484747.8389999997</c:v>
                </c:pt>
                <c:pt idx="394">
                  <c:v>4554969.301</c:v>
                </c:pt>
                <c:pt idx="395">
                  <c:v>4626290.2790000001</c:v>
                </c:pt>
                <c:pt idx="396">
                  <c:v>4698727.9890000001</c:v>
                </c:pt>
                <c:pt idx="397">
                  <c:v>4772299.9179999996</c:v>
                </c:pt>
                <c:pt idx="398">
                  <c:v>4847023.8229999999</c:v>
                </c:pt>
                <c:pt idx="399">
                  <c:v>4922917.7439999999</c:v>
                </c:pt>
                <c:pt idx="400">
                  <c:v>5000000</c:v>
                </c:pt>
              </c:numCache>
            </c:numRef>
          </c:xVal>
          <c:yVal>
            <c:numRef>
              <c:f>'Measured Data'!$O$17:$O$417</c:f>
              <c:numCache>
                <c:formatCode>0.0</c:formatCode>
                <c:ptCount val="401"/>
                <c:pt idx="0">
                  <c:v>86.239847483792644</c:v>
                </c:pt>
                <c:pt idx="1">
                  <c:v>89.893321316710214</c:v>
                </c:pt>
                <c:pt idx="2">
                  <c:v>90.576015572763055</c:v>
                </c:pt>
                <c:pt idx="3">
                  <c:v>91.06610289297727</c:v>
                </c:pt>
                <c:pt idx="4">
                  <c:v>91.328053836190506</c:v>
                </c:pt>
                <c:pt idx="5">
                  <c:v>91.650126867141736</c:v>
                </c:pt>
                <c:pt idx="6">
                  <c:v>92.838732045471744</c:v>
                </c:pt>
                <c:pt idx="7">
                  <c:v>93.996859316321675</c:v>
                </c:pt>
                <c:pt idx="8">
                  <c:v>93.583220186301887</c:v>
                </c:pt>
                <c:pt idx="9">
                  <c:v>94.447784924575714</c:v>
                </c:pt>
                <c:pt idx="10">
                  <c:v>92.422753827972059</c:v>
                </c:pt>
                <c:pt idx="11">
                  <c:v>94.761905166439746</c:v>
                </c:pt>
                <c:pt idx="12">
                  <c:v>95.904636429532829</c:v>
                </c:pt>
                <c:pt idx="13">
                  <c:v>96.633315541458174</c:v>
                </c:pt>
                <c:pt idx="14">
                  <c:v>97.208003173043778</c:v>
                </c:pt>
                <c:pt idx="15">
                  <c:v>98.208523621137999</c:v>
                </c:pt>
                <c:pt idx="16">
                  <c:v>98.853317476679251</c:v>
                </c:pt>
                <c:pt idx="17">
                  <c:v>99.299762862546345</c:v>
                </c:pt>
                <c:pt idx="18">
                  <c:v>99.837167606866757</c:v>
                </c:pt>
                <c:pt idx="19">
                  <c:v>100.45081196767036</c:v>
                </c:pt>
                <c:pt idx="20">
                  <c:v>101.35805826212527</c:v>
                </c:pt>
                <c:pt idx="21">
                  <c:v>105.23014380149117</c:v>
                </c:pt>
                <c:pt idx="22">
                  <c:v>102.33800101842787</c:v>
                </c:pt>
                <c:pt idx="23">
                  <c:v>102.77983289471871</c:v>
                </c:pt>
                <c:pt idx="24">
                  <c:v>103.43043050344562</c:v>
                </c:pt>
                <c:pt idx="25">
                  <c:v>103.50664123959021</c:v>
                </c:pt>
                <c:pt idx="26">
                  <c:v>103.65794424356423</c:v>
                </c:pt>
                <c:pt idx="27">
                  <c:v>104.16816983299388</c:v>
                </c:pt>
                <c:pt idx="28">
                  <c:v>104.07525825065774</c:v>
                </c:pt>
                <c:pt idx="29">
                  <c:v>105.24257845312918</c:v>
                </c:pt>
                <c:pt idx="30">
                  <c:v>104.78264936519496</c:v>
                </c:pt>
                <c:pt idx="31">
                  <c:v>105.36226275790322</c:v>
                </c:pt>
                <c:pt idx="32">
                  <c:v>105.42228234780048</c:v>
                </c:pt>
                <c:pt idx="33">
                  <c:v>105.83295955935816</c:v>
                </c:pt>
                <c:pt idx="34">
                  <c:v>106.781228384733</c:v>
                </c:pt>
                <c:pt idx="35">
                  <c:v>106.94269048159401</c:v>
                </c:pt>
                <c:pt idx="36">
                  <c:v>107.06469326962286</c:v>
                </c:pt>
                <c:pt idx="37">
                  <c:v>107.44819973869296</c:v>
                </c:pt>
                <c:pt idx="38">
                  <c:v>107.91570005163517</c:v>
                </c:pt>
                <c:pt idx="39">
                  <c:v>108.16241329015114</c:v>
                </c:pt>
                <c:pt idx="40">
                  <c:v>108.34886524249332</c:v>
                </c:pt>
                <c:pt idx="41">
                  <c:v>108.04516012506747</c:v>
                </c:pt>
                <c:pt idx="42">
                  <c:v>109.49209718589069</c:v>
                </c:pt>
                <c:pt idx="43">
                  <c:v>109.07826582375002</c:v>
                </c:pt>
                <c:pt idx="44">
                  <c:v>109.56046463300773</c:v>
                </c:pt>
                <c:pt idx="45">
                  <c:v>110.74839438083161</c:v>
                </c:pt>
                <c:pt idx="46">
                  <c:v>109.98673075612078</c:v>
                </c:pt>
                <c:pt idx="47">
                  <c:v>110.22240854650536</c:v>
                </c:pt>
                <c:pt idx="48">
                  <c:v>110.39539965386501</c:v>
                </c:pt>
                <c:pt idx="49">
                  <c:v>110.78260981925274</c:v>
                </c:pt>
                <c:pt idx="50">
                  <c:v>111.34530397626635</c:v>
                </c:pt>
                <c:pt idx="51">
                  <c:v>111.32727479466126</c:v>
                </c:pt>
                <c:pt idx="52">
                  <c:v>111.76486847481968</c:v>
                </c:pt>
                <c:pt idx="53">
                  <c:v>111.48627454748558</c:v>
                </c:pt>
                <c:pt idx="54">
                  <c:v>112.38584845865196</c:v>
                </c:pt>
                <c:pt idx="55">
                  <c:v>112.43400678644353</c:v>
                </c:pt>
                <c:pt idx="56">
                  <c:v>112.68117930875414</c:v>
                </c:pt>
                <c:pt idx="57">
                  <c:v>113.7807269438466</c:v>
                </c:pt>
                <c:pt idx="58">
                  <c:v>114.53494040514786</c:v>
                </c:pt>
                <c:pt idx="59">
                  <c:v>114.8147318408317</c:v>
                </c:pt>
                <c:pt idx="60">
                  <c:v>115.00373699793765</c:v>
                </c:pt>
                <c:pt idx="61">
                  <c:v>115.68124241833556</c:v>
                </c:pt>
                <c:pt idx="62">
                  <c:v>116.43771261983504</c:v>
                </c:pt>
                <c:pt idx="63">
                  <c:v>117.4201021469507</c:v>
                </c:pt>
                <c:pt idx="64">
                  <c:v>117.83566940268715</c:v>
                </c:pt>
                <c:pt idx="65">
                  <c:v>118.10830137445897</c:v>
                </c:pt>
                <c:pt idx="66">
                  <c:v>119.19374309388488</c:v>
                </c:pt>
                <c:pt idx="67">
                  <c:v>119.89728131210346</c:v>
                </c:pt>
                <c:pt idx="68">
                  <c:v>120.91419763891574</c:v>
                </c:pt>
                <c:pt idx="69">
                  <c:v>121.74170321687394</c:v>
                </c:pt>
                <c:pt idx="70">
                  <c:v>122.34558556589245</c:v>
                </c:pt>
                <c:pt idx="71">
                  <c:v>135.30092691186178</c:v>
                </c:pt>
                <c:pt idx="72">
                  <c:v>137.15180276604949</c:v>
                </c:pt>
                <c:pt idx="73">
                  <c:v>136.89887844575566</c:v>
                </c:pt>
                <c:pt idx="74">
                  <c:v>137.43218141593249</c:v>
                </c:pt>
                <c:pt idx="75">
                  <c:v>137.83739818544933</c:v>
                </c:pt>
                <c:pt idx="76">
                  <c:v>138.11220047686805</c:v>
                </c:pt>
                <c:pt idx="77">
                  <c:v>138.72270839949175</c:v>
                </c:pt>
                <c:pt idx="78">
                  <c:v>138.76653410721067</c:v>
                </c:pt>
                <c:pt idx="79">
                  <c:v>139.01227285226815</c:v>
                </c:pt>
                <c:pt idx="80">
                  <c:v>137.49253993849283</c:v>
                </c:pt>
                <c:pt idx="81">
                  <c:v>137.04451147216363</c:v>
                </c:pt>
                <c:pt idx="82">
                  <c:v>136.11434748600735</c:v>
                </c:pt>
                <c:pt idx="83">
                  <c:v>135.38837982067778</c:v>
                </c:pt>
                <c:pt idx="84">
                  <c:v>134.45003594204169</c:v>
                </c:pt>
                <c:pt idx="85">
                  <c:v>133.71154219548507</c:v>
                </c:pt>
                <c:pt idx="86">
                  <c:v>133.63093499070399</c:v>
                </c:pt>
                <c:pt idx="87">
                  <c:v>133.33399493133552</c:v>
                </c:pt>
                <c:pt idx="88">
                  <c:v>133.28562993189715</c:v>
                </c:pt>
                <c:pt idx="89">
                  <c:v>133.36135665969201</c:v>
                </c:pt>
                <c:pt idx="90">
                  <c:v>133.49955787821645</c:v>
                </c:pt>
                <c:pt idx="91">
                  <c:v>133.45238482754331</c:v>
                </c:pt>
                <c:pt idx="92">
                  <c:v>133.84039212947525</c:v>
                </c:pt>
                <c:pt idx="93">
                  <c:v>134.13714759078297</c:v>
                </c:pt>
                <c:pt idx="94">
                  <c:v>134.34143967728164</c:v>
                </c:pt>
                <c:pt idx="95">
                  <c:v>133.60941762227287</c:v>
                </c:pt>
                <c:pt idx="96">
                  <c:v>133.37893683654889</c:v>
                </c:pt>
                <c:pt idx="97">
                  <c:v>133.92450439953927</c:v>
                </c:pt>
                <c:pt idx="98">
                  <c:v>133.2915424510756</c:v>
                </c:pt>
                <c:pt idx="99">
                  <c:v>134.68356391126287</c:v>
                </c:pt>
                <c:pt idx="100">
                  <c:v>134.26352537681186</c:v>
                </c:pt>
                <c:pt idx="101">
                  <c:v>134.09621428794338</c:v>
                </c:pt>
                <c:pt idx="102">
                  <c:v>133.71233406104776</c:v>
                </c:pt>
                <c:pt idx="103">
                  <c:v>133.5168735340888</c:v>
                </c:pt>
                <c:pt idx="104">
                  <c:v>129.2546756808452</c:v>
                </c:pt>
                <c:pt idx="105">
                  <c:v>128.78560871656953</c:v>
                </c:pt>
                <c:pt idx="106">
                  <c:v>128.57847857865397</c:v>
                </c:pt>
                <c:pt idx="107">
                  <c:v>128.34422649228318</c:v>
                </c:pt>
                <c:pt idx="108">
                  <c:v>128.08319283208235</c:v>
                </c:pt>
                <c:pt idx="109">
                  <c:v>131.5268048946383</c:v>
                </c:pt>
                <c:pt idx="110">
                  <c:v>130.92598123992235</c:v>
                </c:pt>
                <c:pt idx="111">
                  <c:v>130.53815331339058</c:v>
                </c:pt>
                <c:pt idx="112">
                  <c:v>130.18299015274087</c:v>
                </c:pt>
                <c:pt idx="113">
                  <c:v>129.77240411548129</c:v>
                </c:pt>
                <c:pt idx="114">
                  <c:v>129.36547603715795</c:v>
                </c:pt>
                <c:pt idx="115">
                  <c:v>129.04870794385181</c:v>
                </c:pt>
                <c:pt idx="116">
                  <c:v>125.81801448147084</c:v>
                </c:pt>
                <c:pt idx="117">
                  <c:v>125.24902740692596</c:v>
                </c:pt>
                <c:pt idx="118">
                  <c:v>125.01019229858142</c:v>
                </c:pt>
                <c:pt idx="119">
                  <c:v>124.45098276527779</c:v>
                </c:pt>
                <c:pt idx="120">
                  <c:v>124.13754503607313</c:v>
                </c:pt>
                <c:pt idx="121">
                  <c:v>126.12213925571041</c:v>
                </c:pt>
                <c:pt idx="122">
                  <c:v>125.69283543089261</c:v>
                </c:pt>
                <c:pt idx="123">
                  <c:v>125.1323952061763</c:v>
                </c:pt>
                <c:pt idx="124">
                  <c:v>124.90109900478741</c:v>
                </c:pt>
                <c:pt idx="125">
                  <c:v>124.32397612748184</c:v>
                </c:pt>
                <c:pt idx="126">
                  <c:v>123.62174071638715</c:v>
                </c:pt>
                <c:pt idx="127">
                  <c:v>123.1905413905957</c:v>
                </c:pt>
                <c:pt idx="128">
                  <c:v>122.60813970345937</c:v>
                </c:pt>
                <c:pt idx="129">
                  <c:v>121.8022564769624</c:v>
                </c:pt>
                <c:pt idx="130">
                  <c:v>120.23191643381162</c:v>
                </c:pt>
                <c:pt idx="131">
                  <c:v>119.36283190992094</c:v>
                </c:pt>
                <c:pt idx="132">
                  <c:v>118.84807997614112</c:v>
                </c:pt>
                <c:pt idx="133">
                  <c:v>118.07497105417579</c:v>
                </c:pt>
                <c:pt idx="134">
                  <c:v>117.38513598923403</c:v>
                </c:pt>
                <c:pt idx="135">
                  <c:v>116.75241290806134</c:v>
                </c:pt>
                <c:pt idx="136">
                  <c:v>116.05911908594213</c:v>
                </c:pt>
                <c:pt idx="137">
                  <c:v>115.51377195898165</c:v>
                </c:pt>
                <c:pt idx="138">
                  <c:v>116.33087950628359</c:v>
                </c:pt>
                <c:pt idx="139">
                  <c:v>115.37393652818842</c:v>
                </c:pt>
                <c:pt idx="140">
                  <c:v>114.70575856059673</c:v>
                </c:pt>
                <c:pt idx="141">
                  <c:v>113.95865868041427</c:v>
                </c:pt>
                <c:pt idx="142">
                  <c:v>113.0483888320952</c:v>
                </c:pt>
                <c:pt idx="143">
                  <c:v>112.61003067815204</c:v>
                </c:pt>
                <c:pt idx="144">
                  <c:v>111.64137148539635</c:v>
                </c:pt>
                <c:pt idx="145">
                  <c:v>111.05010685428003</c:v>
                </c:pt>
                <c:pt idx="146">
                  <c:v>110.3219921465449</c:v>
                </c:pt>
                <c:pt idx="147">
                  <c:v>109.38108414206283</c:v>
                </c:pt>
                <c:pt idx="148">
                  <c:v>108.620519786974</c:v>
                </c:pt>
                <c:pt idx="149">
                  <c:v>107.1642661412194</c:v>
                </c:pt>
                <c:pt idx="150">
                  <c:v>106.19053593980482</c:v>
                </c:pt>
                <c:pt idx="151">
                  <c:v>105.38936247913477</c:v>
                </c:pt>
                <c:pt idx="152">
                  <c:v>104.75320349677577</c:v>
                </c:pt>
                <c:pt idx="153">
                  <c:v>103.92553710420565</c:v>
                </c:pt>
                <c:pt idx="154">
                  <c:v>103.27776633229787</c:v>
                </c:pt>
                <c:pt idx="155">
                  <c:v>102.81995299617493</c:v>
                </c:pt>
                <c:pt idx="156">
                  <c:v>101.92787817021687</c:v>
                </c:pt>
                <c:pt idx="157">
                  <c:v>101.17691652757958</c:v>
                </c:pt>
                <c:pt idx="158">
                  <c:v>100.33862979234212</c:v>
                </c:pt>
                <c:pt idx="159">
                  <c:v>99.418168080217342</c:v>
                </c:pt>
                <c:pt idx="160">
                  <c:v>98.568433288414013</c:v>
                </c:pt>
                <c:pt idx="161">
                  <c:v>97.705606460799558</c:v>
                </c:pt>
                <c:pt idx="162">
                  <c:v>96.783508589060446</c:v>
                </c:pt>
                <c:pt idx="163">
                  <c:v>95.899356675837268</c:v>
                </c:pt>
                <c:pt idx="164">
                  <c:v>94.960406065569799</c:v>
                </c:pt>
                <c:pt idx="165">
                  <c:v>94.164357133289258</c:v>
                </c:pt>
                <c:pt idx="166">
                  <c:v>93.13845098114902</c:v>
                </c:pt>
                <c:pt idx="167">
                  <c:v>92.254743116630209</c:v>
                </c:pt>
                <c:pt idx="168">
                  <c:v>91.337548599657453</c:v>
                </c:pt>
                <c:pt idx="169">
                  <c:v>90.403410991435749</c:v>
                </c:pt>
                <c:pt idx="170">
                  <c:v>89.454301443959906</c:v>
                </c:pt>
                <c:pt idx="171">
                  <c:v>88.58376080597742</c:v>
                </c:pt>
                <c:pt idx="172">
                  <c:v>87.659553450427865</c:v>
                </c:pt>
                <c:pt idx="173">
                  <c:v>86.673545204140694</c:v>
                </c:pt>
                <c:pt idx="174">
                  <c:v>85.755168985322882</c:v>
                </c:pt>
                <c:pt idx="175">
                  <c:v>84.492470425319993</c:v>
                </c:pt>
                <c:pt idx="176">
                  <c:v>83.632674730989962</c:v>
                </c:pt>
                <c:pt idx="177">
                  <c:v>82.695601432950511</c:v>
                </c:pt>
                <c:pt idx="178">
                  <c:v>81.731903070401643</c:v>
                </c:pt>
                <c:pt idx="179">
                  <c:v>80.712563619388717</c:v>
                </c:pt>
                <c:pt idx="180">
                  <c:v>79.842062875952365</c:v>
                </c:pt>
                <c:pt idx="181">
                  <c:v>79.07841110972582</c:v>
                </c:pt>
                <c:pt idx="182">
                  <c:v>78.178719290195403</c:v>
                </c:pt>
                <c:pt idx="183">
                  <c:v>77.239760255593851</c:v>
                </c:pt>
                <c:pt idx="184">
                  <c:v>76.256334177595605</c:v>
                </c:pt>
                <c:pt idx="185">
                  <c:v>75.353531528704437</c:v>
                </c:pt>
                <c:pt idx="186">
                  <c:v>74.364414077885243</c:v>
                </c:pt>
                <c:pt idx="187">
                  <c:v>73.411322860319331</c:v>
                </c:pt>
                <c:pt idx="188">
                  <c:v>72.484222438576737</c:v>
                </c:pt>
                <c:pt idx="189">
                  <c:v>71.524705350344234</c:v>
                </c:pt>
                <c:pt idx="190">
                  <c:v>70.505293119863225</c:v>
                </c:pt>
                <c:pt idx="191">
                  <c:v>69.642661646137086</c:v>
                </c:pt>
                <c:pt idx="192">
                  <c:v>68.630718614207439</c:v>
                </c:pt>
                <c:pt idx="193">
                  <c:v>67.757622112519172</c:v>
                </c:pt>
                <c:pt idx="194">
                  <c:v>66.759724890722296</c:v>
                </c:pt>
                <c:pt idx="195">
                  <c:v>65.893347328417846</c:v>
                </c:pt>
                <c:pt idx="196">
                  <c:v>64.947891063239439</c:v>
                </c:pt>
                <c:pt idx="197">
                  <c:v>64.036373351752786</c:v>
                </c:pt>
                <c:pt idx="198">
                  <c:v>63.169826555369148</c:v>
                </c:pt>
                <c:pt idx="199">
                  <c:v>62.264747350215458</c:v>
                </c:pt>
                <c:pt idx="200">
                  <c:v>61.355028786151621</c:v>
                </c:pt>
                <c:pt idx="201">
                  <c:v>60.435290850572827</c:v>
                </c:pt>
                <c:pt idx="202">
                  <c:v>59.563669719433477</c:v>
                </c:pt>
                <c:pt idx="203">
                  <c:v>58.594477862449033</c:v>
                </c:pt>
                <c:pt idx="204">
                  <c:v>57.800903843516338</c:v>
                </c:pt>
                <c:pt idx="205">
                  <c:v>56.861161770203125</c:v>
                </c:pt>
                <c:pt idx="206">
                  <c:v>56.002481032576931</c:v>
                </c:pt>
                <c:pt idx="207">
                  <c:v>55.117533140145966</c:v>
                </c:pt>
                <c:pt idx="208">
                  <c:v>54.220671494440239</c:v>
                </c:pt>
                <c:pt idx="209">
                  <c:v>53.375904837045859</c:v>
                </c:pt>
                <c:pt idx="210">
                  <c:v>52.505616963232264</c:v>
                </c:pt>
                <c:pt idx="211">
                  <c:v>51.596469112739278</c:v>
                </c:pt>
                <c:pt idx="212">
                  <c:v>50.742995855007116</c:v>
                </c:pt>
                <c:pt idx="213">
                  <c:v>49.927266530539953</c:v>
                </c:pt>
                <c:pt idx="214">
                  <c:v>49.10232235444402</c:v>
                </c:pt>
                <c:pt idx="215">
                  <c:v>48.21170552505918</c:v>
                </c:pt>
                <c:pt idx="216">
                  <c:v>47.340928558602243</c:v>
                </c:pt>
                <c:pt idx="217">
                  <c:v>46.503450577627696</c:v>
                </c:pt>
                <c:pt idx="218">
                  <c:v>45.821860696231525</c:v>
                </c:pt>
                <c:pt idx="219">
                  <c:v>44.871208030690809</c:v>
                </c:pt>
                <c:pt idx="220">
                  <c:v>44.074019635319104</c:v>
                </c:pt>
                <c:pt idx="221">
                  <c:v>43.26878487166934</c:v>
                </c:pt>
                <c:pt idx="222">
                  <c:v>42.398720389266344</c:v>
                </c:pt>
                <c:pt idx="223">
                  <c:v>41.573991682960681</c:v>
                </c:pt>
                <c:pt idx="224">
                  <c:v>40.765795651439944</c:v>
                </c:pt>
                <c:pt idx="225">
                  <c:v>39.972352200418975</c:v>
                </c:pt>
                <c:pt idx="226">
                  <c:v>39.175644474677121</c:v>
                </c:pt>
                <c:pt idx="227">
                  <c:v>38.311549593061912</c:v>
                </c:pt>
                <c:pt idx="228">
                  <c:v>37.580978472068892</c:v>
                </c:pt>
                <c:pt idx="229">
                  <c:v>36.805863732218093</c:v>
                </c:pt>
                <c:pt idx="230">
                  <c:v>36.022937941670335</c:v>
                </c:pt>
                <c:pt idx="231">
                  <c:v>35.25492018103953</c:v>
                </c:pt>
                <c:pt idx="232">
                  <c:v>34.478826556630892</c:v>
                </c:pt>
                <c:pt idx="233">
                  <c:v>33.733162659077138</c:v>
                </c:pt>
                <c:pt idx="234">
                  <c:v>32.969772257669021</c:v>
                </c:pt>
                <c:pt idx="235">
                  <c:v>32.2342017920489</c:v>
                </c:pt>
                <c:pt idx="236">
                  <c:v>31.493252490595768</c:v>
                </c:pt>
                <c:pt idx="237">
                  <c:v>30.760817498951528</c:v>
                </c:pt>
                <c:pt idx="238">
                  <c:v>30.037214781476823</c:v>
                </c:pt>
                <c:pt idx="239">
                  <c:v>29.317761461456463</c:v>
                </c:pt>
                <c:pt idx="240">
                  <c:v>28.605400665652155</c:v>
                </c:pt>
                <c:pt idx="241">
                  <c:v>27.902140206192687</c:v>
                </c:pt>
                <c:pt idx="242">
                  <c:v>27.206328904007407</c:v>
                </c:pt>
                <c:pt idx="243">
                  <c:v>26.513720218195637</c:v>
                </c:pt>
                <c:pt idx="244">
                  <c:v>25.834938628959907</c:v>
                </c:pt>
                <c:pt idx="245">
                  <c:v>25.149534396798682</c:v>
                </c:pt>
                <c:pt idx="246">
                  <c:v>24.48064236660343</c:v>
                </c:pt>
                <c:pt idx="247">
                  <c:v>23.83044917649044</c:v>
                </c:pt>
                <c:pt idx="248">
                  <c:v>23.173420755645896</c:v>
                </c:pt>
                <c:pt idx="249">
                  <c:v>22.523024182704681</c:v>
                </c:pt>
                <c:pt idx="250">
                  <c:v>21.888277610081378</c:v>
                </c:pt>
                <c:pt idx="251">
                  <c:v>21.251643486669305</c:v>
                </c:pt>
                <c:pt idx="252">
                  <c:v>20.643062692823875</c:v>
                </c:pt>
                <c:pt idx="253">
                  <c:v>20.024485778482113</c:v>
                </c:pt>
                <c:pt idx="254">
                  <c:v>19.418498746600395</c:v>
                </c:pt>
                <c:pt idx="255">
                  <c:v>18.827050406690265</c:v>
                </c:pt>
                <c:pt idx="256">
                  <c:v>18.239888663107664</c:v>
                </c:pt>
                <c:pt idx="257">
                  <c:v>17.658858650529069</c:v>
                </c:pt>
                <c:pt idx="258">
                  <c:v>17.092876458150073</c:v>
                </c:pt>
                <c:pt idx="259">
                  <c:v>16.532151504382934</c:v>
                </c:pt>
                <c:pt idx="260">
                  <c:v>15.983195344244576</c:v>
                </c:pt>
                <c:pt idx="261">
                  <c:v>15.444598207066916</c:v>
                </c:pt>
                <c:pt idx="262">
                  <c:v>14.915275716102594</c:v>
                </c:pt>
                <c:pt idx="263">
                  <c:v>14.394351438346705</c:v>
                </c:pt>
                <c:pt idx="264">
                  <c:v>13.888501624072125</c:v>
                </c:pt>
                <c:pt idx="265">
                  <c:v>13.415244072234598</c:v>
                </c:pt>
                <c:pt idx="266">
                  <c:v>12.931199814799594</c:v>
                </c:pt>
                <c:pt idx="267">
                  <c:v>12.45434792939858</c:v>
                </c:pt>
                <c:pt idx="268">
                  <c:v>11.99070774074098</c:v>
                </c:pt>
                <c:pt idx="269">
                  <c:v>11.538126639922943</c:v>
                </c:pt>
                <c:pt idx="270">
                  <c:v>11.097264155571688</c:v>
                </c:pt>
                <c:pt idx="271">
                  <c:v>10.668531673811813</c:v>
                </c:pt>
                <c:pt idx="272">
                  <c:v>10.25273275791292</c:v>
                </c:pt>
                <c:pt idx="273">
                  <c:v>9.8483280756094516</c:v>
                </c:pt>
                <c:pt idx="274">
                  <c:v>9.4545560252355081</c:v>
                </c:pt>
                <c:pt idx="275">
                  <c:v>9.078656553579572</c:v>
                </c:pt>
                <c:pt idx="276">
                  <c:v>8.7136187182235005</c:v>
                </c:pt>
                <c:pt idx="277">
                  <c:v>8.3598191028729492</c:v>
                </c:pt>
                <c:pt idx="278">
                  <c:v>8.0170983001050953</c:v>
                </c:pt>
                <c:pt idx="279">
                  <c:v>7.6871265077853188</c:v>
                </c:pt>
                <c:pt idx="280">
                  <c:v>7.3742646629663788</c:v>
                </c:pt>
                <c:pt idx="281">
                  <c:v>7.0680906223928739</c:v>
                </c:pt>
                <c:pt idx="282">
                  <c:v>6.7766464801473489</c:v>
                </c:pt>
                <c:pt idx="283">
                  <c:v>6.4907513418988065</c:v>
                </c:pt>
                <c:pt idx="284">
                  <c:v>6.2262375262952903</c:v>
                </c:pt>
                <c:pt idx="285">
                  <c:v>5.9671044872184877</c:v>
                </c:pt>
                <c:pt idx="286">
                  <c:v>5.71858516151398</c:v>
                </c:pt>
                <c:pt idx="287">
                  <c:v>5.4812334229045598</c:v>
                </c:pt>
                <c:pt idx="288">
                  <c:v>5.2538462348640937</c:v>
                </c:pt>
                <c:pt idx="289">
                  <c:v>5.0367288680117257</c:v>
                </c:pt>
                <c:pt idx="290">
                  <c:v>4.8313505570188235</c:v>
                </c:pt>
                <c:pt idx="291">
                  <c:v>4.6350513982483088</c:v>
                </c:pt>
                <c:pt idx="292">
                  <c:v>4.4492153003166788</c:v>
                </c:pt>
                <c:pt idx="293">
                  <c:v>4.2725622162086436</c:v>
                </c:pt>
                <c:pt idx="294">
                  <c:v>4.1045099938356859</c:v>
                </c:pt>
                <c:pt idx="295">
                  <c:v>3.9454951701709482</c:v>
                </c:pt>
                <c:pt idx="296">
                  <c:v>3.7949684816877434</c:v>
                </c:pt>
                <c:pt idx="297">
                  <c:v>3.6507478423295798</c:v>
                </c:pt>
                <c:pt idx="298">
                  <c:v>3.515256734600547</c:v>
                </c:pt>
                <c:pt idx="299">
                  <c:v>3.3867084698875698</c:v>
                </c:pt>
                <c:pt idx="300">
                  <c:v>3.264872742581677</c:v>
                </c:pt>
                <c:pt idx="301">
                  <c:v>3.1499056716795932</c:v>
                </c:pt>
                <c:pt idx="302">
                  <c:v>3.0412624666156849</c:v>
                </c:pt>
                <c:pt idx="303">
                  <c:v>2.9382625960010773</c:v>
                </c:pt>
                <c:pt idx="304">
                  <c:v>2.8407697971942176</c:v>
                </c:pt>
                <c:pt idx="305">
                  <c:v>2.7481146023973451</c:v>
                </c:pt>
                <c:pt idx="306">
                  <c:v>2.660813311731197</c:v>
                </c:pt>
                <c:pt idx="307">
                  <c:v>2.5780838719862817</c:v>
                </c:pt>
                <c:pt idx="308">
                  <c:v>2.5000689846010675</c:v>
                </c:pt>
                <c:pt idx="309">
                  <c:v>2.4261753587927286</c:v>
                </c:pt>
                <c:pt idx="310">
                  <c:v>2.3561166795299617</c:v>
                </c:pt>
                <c:pt idx="311">
                  <c:v>2.2904654374120588</c:v>
                </c:pt>
                <c:pt idx="312">
                  <c:v>2.2283642872557503</c:v>
                </c:pt>
                <c:pt idx="313">
                  <c:v>2.1692973931210644</c:v>
                </c:pt>
                <c:pt idx="314">
                  <c:v>2.1136533170341756</c:v>
                </c:pt>
                <c:pt idx="315">
                  <c:v>2.0611174024612908</c:v>
                </c:pt>
                <c:pt idx="316">
                  <c:v>2.0121326935648174</c:v>
                </c:pt>
                <c:pt idx="317">
                  <c:v>1.9656063724684791</c:v>
                </c:pt>
                <c:pt idx="318">
                  <c:v>1.921530491348884</c:v>
                </c:pt>
                <c:pt idx="319">
                  <c:v>1.879820771107344</c:v>
                </c:pt>
                <c:pt idx="320">
                  <c:v>1.840451932612527</c:v>
                </c:pt>
                <c:pt idx="321">
                  <c:v>1.8032250281203068</c:v>
                </c:pt>
                <c:pt idx="322">
                  <c:v>1.7676801489458658</c:v>
                </c:pt>
                <c:pt idx="323">
                  <c:v>1.7343642024127377</c:v>
                </c:pt>
                <c:pt idx="324">
                  <c:v>1.7025693745497734</c:v>
                </c:pt>
                <c:pt idx="325">
                  <c:v>1.6718130261128019</c:v>
                </c:pt>
                <c:pt idx="326">
                  <c:v>1.6435840633270233</c:v>
                </c:pt>
                <c:pt idx="327">
                  <c:v>1.6160585634257403</c:v>
                </c:pt>
                <c:pt idx="328">
                  <c:v>1.5897341807431002</c:v>
                </c:pt>
                <c:pt idx="329">
                  <c:v>1.5645270518692365</c:v>
                </c:pt>
                <c:pt idx="330">
                  <c:v>1.5404246037524312</c:v>
                </c:pt>
                <c:pt idx="331">
                  <c:v>1.5174488249634832</c:v>
                </c:pt>
                <c:pt idx="332">
                  <c:v>1.4948876010759364</c:v>
                </c:pt>
                <c:pt idx="333">
                  <c:v>1.4733328480214993</c:v>
                </c:pt>
                <c:pt idx="334">
                  <c:v>1.4523448962649024</c:v>
                </c:pt>
                <c:pt idx="335">
                  <c:v>1.4321156507102109</c:v>
                </c:pt>
                <c:pt idx="336">
                  <c:v>1.4123815942083822</c:v>
                </c:pt>
                <c:pt idx="337">
                  <c:v>1.3937299293961705</c:v>
                </c:pt>
                <c:pt idx="338">
                  <c:v>1.3751572821862654</c:v>
                </c:pt>
                <c:pt idx="339">
                  <c:v>1.3571873870079176</c:v>
                </c:pt>
                <c:pt idx="340">
                  <c:v>1.3393569821207698</c:v>
                </c:pt>
                <c:pt idx="341">
                  <c:v>1.3218508662141244</c:v>
                </c:pt>
                <c:pt idx="342">
                  <c:v>1.30468637041337</c:v>
                </c:pt>
                <c:pt idx="343">
                  <c:v>1.2877961868279229</c:v>
                </c:pt>
                <c:pt idx="344">
                  <c:v>1.2712283466726855</c:v>
                </c:pt>
                <c:pt idx="345">
                  <c:v>1.2545025382947146</c:v>
                </c:pt>
                <c:pt idx="346">
                  <c:v>1.2379369982641211</c:v>
                </c:pt>
                <c:pt idx="347">
                  <c:v>1.2217110130738316</c:v>
                </c:pt>
                <c:pt idx="348">
                  <c:v>1.2051593636492786</c:v>
                </c:pt>
                <c:pt idx="349">
                  <c:v>1.1888217560794958</c:v>
                </c:pt>
                <c:pt idx="350">
                  <c:v>1.171989380894807</c:v>
                </c:pt>
                <c:pt idx="351">
                  <c:v>1.1555067164386699</c:v>
                </c:pt>
                <c:pt idx="352">
                  <c:v>1.1388544135702503</c:v>
                </c:pt>
                <c:pt idx="353">
                  <c:v>1.1218857547391017</c:v>
                </c:pt>
                <c:pt idx="354">
                  <c:v>1.1048569219455122</c:v>
                </c:pt>
                <c:pt idx="355">
                  <c:v>1.0875724421788975</c:v>
                </c:pt>
                <c:pt idx="356">
                  <c:v>1.070401313884102</c:v>
                </c:pt>
                <c:pt idx="357">
                  <c:v>1.0526580235278955</c:v>
                </c:pt>
                <c:pt idx="358">
                  <c:v>1.0344293974363279</c:v>
                </c:pt>
                <c:pt idx="359">
                  <c:v>1.0161486358024343</c:v>
                </c:pt>
                <c:pt idx="360">
                  <c:v>0.99737143223931457</c:v>
                </c:pt>
                <c:pt idx="361">
                  <c:v>0.97820187747279697</c:v>
                </c:pt>
                <c:pt idx="362">
                  <c:v>0.95859400857984267</c:v>
                </c:pt>
                <c:pt idx="363">
                  <c:v>0.93881739802534492</c:v>
                </c:pt>
                <c:pt idx="364">
                  <c:v>0.91849251364714879</c:v>
                </c:pt>
                <c:pt idx="365">
                  <c:v>0.89747024808172648</c:v>
                </c:pt>
                <c:pt idx="366">
                  <c:v>0.87608930427602849</c:v>
                </c:pt>
                <c:pt idx="367">
                  <c:v>0.85390525333740785</c:v>
                </c:pt>
                <c:pt idx="368">
                  <c:v>0.83105309321701903</c:v>
                </c:pt>
                <c:pt idx="369">
                  <c:v>0.80738765708885563</c:v>
                </c:pt>
                <c:pt idx="370">
                  <c:v>0.78335403371260648</c:v>
                </c:pt>
                <c:pt idx="371">
                  <c:v>0.75825769744283211</c:v>
                </c:pt>
                <c:pt idx="372">
                  <c:v>0.73266159709735157</c:v>
                </c:pt>
                <c:pt idx="373">
                  <c:v>0.7059330143887701</c:v>
                </c:pt>
                <c:pt idx="374">
                  <c:v>0.67855116998677112</c:v>
                </c:pt>
                <c:pt idx="375">
                  <c:v>0.65021924523831987</c:v>
                </c:pt>
                <c:pt idx="376">
                  <c:v>0.62083275431741125</c:v>
                </c:pt>
                <c:pt idx="377">
                  <c:v>0.59039515426570077</c:v>
                </c:pt>
                <c:pt idx="378">
                  <c:v>0.55896571176927434</c:v>
                </c:pt>
                <c:pt idx="379">
                  <c:v>0.52660592206140222</c:v>
                </c:pt>
                <c:pt idx="380">
                  <c:v>0.49295678615580157</c:v>
                </c:pt>
                <c:pt idx="381">
                  <c:v>0.45809939526335963</c:v>
                </c:pt>
                <c:pt idx="382">
                  <c:v>0.42185872387284823</c:v>
                </c:pt>
                <c:pt idx="383">
                  <c:v>0.38450230919772538</c:v>
                </c:pt>
                <c:pt idx="384">
                  <c:v>0.34568728740155108</c:v>
                </c:pt>
                <c:pt idx="385">
                  <c:v>0.30558004116752258</c:v>
                </c:pt>
                <c:pt idx="386">
                  <c:v>0.26394129941449179</c:v>
                </c:pt>
                <c:pt idx="387">
                  <c:v>0.22079517726372785</c:v>
                </c:pt>
                <c:pt idx="388">
                  <c:v>0.17601174552937893</c:v>
                </c:pt>
                <c:pt idx="389">
                  <c:v>0.12984221291229256</c:v>
                </c:pt>
                <c:pt idx="390">
                  <c:v>8.1846262500158001E-2</c:v>
                </c:pt>
                <c:pt idx="391">
                  <c:v>3.2362736345828119E-2</c:v>
                </c:pt>
                <c:pt idx="392">
                  <c:v>-1.8938467234686496E-2</c:v>
                </c:pt>
                <c:pt idx="393">
                  <c:v>-7.1983416421824029E-2</c:v>
                </c:pt>
                <c:pt idx="394">
                  <c:v>-0.12670234962542207</c:v>
                </c:pt>
                <c:pt idx="395">
                  <c:v>-0.18318357351806852</c:v>
                </c:pt>
                <c:pt idx="396">
                  <c:v>-0.24133597279090799</c:v>
                </c:pt>
                <c:pt idx="397">
                  <c:v>-0.30154185256506544</c:v>
                </c:pt>
                <c:pt idx="398">
                  <c:v>-0.36340941294478885</c:v>
                </c:pt>
                <c:pt idx="399">
                  <c:v>-0.42702047543744559</c:v>
                </c:pt>
                <c:pt idx="400">
                  <c:v>-0.49208837449185355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A30-4A21-89CF-DD688315B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1434880"/>
        <c:axId val="275288064"/>
      </c:scatterChart>
      <c:valAx>
        <c:axId val="271434880"/>
        <c:scaling>
          <c:logBase val="10"/>
          <c:orientation val="minMax"/>
          <c:max val="5000000"/>
          <c:min val="10000"/>
        </c:scaling>
        <c:delete val="0"/>
        <c:axPos val="b"/>
        <c:majorGridlines/>
        <c:minorGridlines/>
        <c:numFmt formatCode="#,##0" sourceLinked="0"/>
        <c:majorTickMark val="out"/>
        <c:minorTickMark val="none"/>
        <c:tickLblPos val="nextTo"/>
        <c:crossAx val="275288064"/>
        <c:crossesAt val="-10"/>
        <c:crossBetween val="midCat"/>
      </c:valAx>
      <c:valAx>
        <c:axId val="275288064"/>
        <c:scaling>
          <c:logBase val="10"/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2714348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Rs, Ohms</c:v>
          </c:tx>
          <c:marker>
            <c:symbol val="none"/>
          </c:marker>
          <c:xVal>
            <c:numRef>
              <c:f>'Measured Data'!$B$17:$B$417</c:f>
              <c:numCache>
                <c:formatCode>General</c:formatCode>
                <c:ptCount val="401"/>
                <c:pt idx="0">
                  <c:v>10000</c:v>
                </c:pt>
                <c:pt idx="1">
                  <c:v>10156.578</c:v>
                </c:pt>
                <c:pt idx="2">
                  <c:v>10315.608</c:v>
                </c:pt>
                <c:pt idx="3">
                  <c:v>10477.129000000001</c:v>
                </c:pt>
                <c:pt idx="4">
                  <c:v>10641.178</c:v>
                </c:pt>
                <c:pt idx="5">
                  <c:v>10807.796</c:v>
                </c:pt>
                <c:pt idx="6">
                  <c:v>10977.022000000001</c:v>
                </c:pt>
                <c:pt idx="7">
                  <c:v>11148.898999999999</c:v>
                </c:pt>
                <c:pt idx="8">
                  <c:v>11323.467000000001</c:v>
                </c:pt>
                <c:pt idx="9">
                  <c:v>11500.768</c:v>
                </c:pt>
                <c:pt idx="10">
                  <c:v>11680.844999999999</c:v>
                </c:pt>
                <c:pt idx="11">
                  <c:v>11863.741</c:v>
                </c:pt>
                <c:pt idx="12">
                  <c:v>12049.502</c:v>
                </c:pt>
                <c:pt idx="13">
                  <c:v>12238.171</c:v>
                </c:pt>
                <c:pt idx="14">
                  <c:v>12429.795</c:v>
                </c:pt>
                <c:pt idx="15">
                  <c:v>12624.418</c:v>
                </c:pt>
                <c:pt idx="16">
                  <c:v>12822.089</c:v>
                </c:pt>
                <c:pt idx="17">
                  <c:v>13022.856</c:v>
                </c:pt>
                <c:pt idx="18">
                  <c:v>13226.764999999999</c:v>
                </c:pt>
                <c:pt idx="19">
                  <c:v>13433.868</c:v>
                </c:pt>
                <c:pt idx="20">
                  <c:v>13644.213</c:v>
                </c:pt>
                <c:pt idx="21">
                  <c:v>13857.852000000001</c:v>
                </c:pt>
                <c:pt idx="22">
                  <c:v>14074.835999999999</c:v>
                </c:pt>
                <c:pt idx="23">
                  <c:v>14295.218000000001</c:v>
                </c:pt>
                <c:pt idx="24">
                  <c:v>14519.05</c:v>
                </c:pt>
                <c:pt idx="25">
                  <c:v>14746.387000000001</c:v>
                </c:pt>
                <c:pt idx="26">
                  <c:v>14977.282999999999</c:v>
                </c:pt>
                <c:pt idx="27">
                  <c:v>15211.795</c:v>
                </c:pt>
                <c:pt idx="28">
                  <c:v>15449.978999999999</c:v>
                </c:pt>
                <c:pt idx="29">
                  <c:v>15691.893</c:v>
                </c:pt>
                <c:pt idx="30">
                  <c:v>15937.593999999999</c:v>
                </c:pt>
                <c:pt idx="31">
                  <c:v>16187.142</c:v>
                </c:pt>
                <c:pt idx="32">
                  <c:v>16440.598000000002</c:v>
                </c:pt>
                <c:pt idx="33">
                  <c:v>16698.022000000001</c:v>
                </c:pt>
                <c:pt idx="34">
                  <c:v>16959.476999999999</c:v>
                </c:pt>
                <c:pt idx="35">
                  <c:v>17225.026000000002</c:v>
                </c:pt>
                <c:pt idx="36">
                  <c:v>17494.732</c:v>
                </c:pt>
                <c:pt idx="37">
                  <c:v>17768.662</c:v>
                </c:pt>
                <c:pt idx="38">
                  <c:v>18046.881000000001</c:v>
                </c:pt>
                <c:pt idx="39">
                  <c:v>18329.455999999998</c:v>
                </c:pt>
                <c:pt idx="40">
                  <c:v>18616.455999999998</c:v>
                </c:pt>
                <c:pt idx="41">
                  <c:v>18907.949000000001</c:v>
                </c:pt>
                <c:pt idx="42">
                  <c:v>19204.007000000001</c:v>
                </c:pt>
                <c:pt idx="43">
                  <c:v>19504.7</c:v>
                </c:pt>
                <c:pt idx="44">
                  <c:v>19810.100999999999</c:v>
                </c:pt>
                <c:pt idx="45">
                  <c:v>20120.285</c:v>
                </c:pt>
                <c:pt idx="46">
                  <c:v>20435.325000000001</c:v>
                </c:pt>
                <c:pt idx="47">
                  <c:v>20755.297999999999</c:v>
                </c:pt>
                <c:pt idx="48">
                  <c:v>21080.280999999999</c:v>
                </c:pt>
                <c:pt idx="49">
                  <c:v>21410.352999999999</c:v>
                </c:pt>
                <c:pt idx="50">
                  <c:v>21745.593000000001</c:v>
                </c:pt>
                <c:pt idx="51">
                  <c:v>22086.081999999999</c:v>
                </c:pt>
                <c:pt idx="52">
                  <c:v>22431.901999999998</c:v>
                </c:pt>
                <c:pt idx="53">
                  <c:v>22783.136999999999</c:v>
                </c:pt>
                <c:pt idx="54">
                  <c:v>23139.871999999999</c:v>
                </c:pt>
                <c:pt idx="55">
                  <c:v>23502.191999999999</c:v>
                </c:pt>
                <c:pt idx="56">
                  <c:v>23870.186000000002</c:v>
                </c:pt>
                <c:pt idx="57">
                  <c:v>24243.940999999999</c:v>
                </c:pt>
                <c:pt idx="58">
                  <c:v>24623.548999999999</c:v>
                </c:pt>
                <c:pt idx="59">
                  <c:v>25009.100999999999</c:v>
                </c:pt>
                <c:pt idx="60">
                  <c:v>25400.688999999998</c:v>
                </c:pt>
                <c:pt idx="61">
                  <c:v>25798.409</c:v>
                </c:pt>
                <c:pt idx="62">
                  <c:v>26202.356</c:v>
                </c:pt>
                <c:pt idx="63">
                  <c:v>26612.629000000001</c:v>
                </c:pt>
                <c:pt idx="64">
                  <c:v>27029.325000000001</c:v>
                </c:pt>
                <c:pt idx="65">
                  <c:v>27452.545999999998</c:v>
                </c:pt>
                <c:pt idx="66">
                  <c:v>27882.393</c:v>
                </c:pt>
                <c:pt idx="67">
                  <c:v>28318.971000000001</c:v>
                </c:pt>
                <c:pt idx="68">
                  <c:v>28762.384999999998</c:v>
                </c:pt>
                <c:pt idx="69">
                  <c:v>29212.741999999998</c:v>
                </c:pt>
                <c:pt idx="70">
                  <c:v>29670.151000000002</c:v>
                </c:pt>
                <c:pt idx="71">
                  <c:v>30134.721000000001</c:v>
                </c:pt>
                <c:pt idx="72">
                  <c:v>30606.565999999999</c:v>
                </c:pt>
                <c:pt idx="73">
                  <c:v>31085.797999999999</c:v>
                </c:pt>
                <c:pt idx="74">
                  <c:v>31572.535</c:v>
                </c:pt>
                <c:pt idx="75">
                  <c:v>32066.892</c:v>
                </c:pt>
                <c:pt idx="76">
                  <c:v>32568.991000000002</c:v>
                </c:pt>
                <c:pt idx="77">
                  <c:v>33078.951000000001</c:v>
                </c:pt>
                <c:pt idx="78">
                  <c:v>33596.896000000001</c:v>
                </c:pt>
                <c:pt idx="79">
                  <c:v>34122.949999999997</c:v>
                </c:pt>
                <c:pt idx="80">
                  <c:v>34657.241999999998</c:v>
                </c:pt>
                <c:pt idx="81">
                  <c:v>35199.9</c:v>
                </c:pt>
                <c:pt idx="82">
                  <c:v>35751.053999999996</c:v>
                </c:pt>
                <c:pt idx="83">
                  <c:v>36310.838000000003</c:v>
                </c:pt>
                <c:pt idx="84">
                  <c:v>36879.387999999999</c:v>
                </c:pt>
                <c:pt idx="85">
                  <c:v>37456.839</c:v>
                </c:pt>
                <c:pt idx="86">
                  <c:v>38043.332000000002</c:v>
                </c:pt>
                <c:pt idx="87">
                  <c:v>38639.008999999998</c:v>
                </c:pt>
                <c:pt idx="88">
                  <c:v>39244.012000000002</c:v>
                </c:pt>
                <c:pt idx="89">
                  <c:v>39858.489000000001</c:v>
                </c:pt>
                <c:pt idx="90">
                  <c:v>40482.586000000003</c:v>
                </c:pt>
                <c:pt idx="91">
                  <c:v>41116.455999999998</c:v>
                </c:pt>
                <c:pt idx="92">
                  <c:v>41760.250999999997</c:v>
                </c:pt>
                <c:pt idx="93">
                  <c:v>42414.125999999997</c:v>
                </c:pt>
                <c:pt idx="94">
                  <c:v>43078.239999999998</c:v>
                </c:pt>
                <c:pt idx="95">
                  <c:v>43752.752</c:v>
                </c:pt>
                <c:pt idx="96">
                  <c:v>44437.826000000001</c:v>
                </c:pt>
                <c:pt idx="97">
                  <c:v>45133.625999999997</c:v>
                </c:pt>
                <c:pt idx="98">
                  <c:v>45840.321000000004</c:v>
                </c:pt>
                <c:pt idx="99">
                  <c:v>46558.080999999998</c:v>
                </c:pt>
                <c:pt idx="100">
                  <c:v>47287.08</c:v>
                </c:pt>
                <c:pt idx="101">
                  <c:v>48027.493999999999</c:v>
                </c:pt>
                <c:pt idx="102">
                  <c:v>48779.500999999997</c:v>
                </c:pt>
                <c:pt idx="103">
                  <c:v>49543.281999999999</c:v>
                </c:pt>
                <c:pt idx="104">
                  <c:v>50319.023000000001</c:v>
                </c:pt>
                <c:pt idx="105">
                  <c:v>51106.91</c:v>
                </c:pt>
                <c:pt idx="106">
                  <c:v>51907.133999999998</c:v>
                </c:pt>
                <c:pt idx="107">
                  <c:v>52719.887999999999</c:v>
                </c:pt>
                <c:pt idx="108">
                  <c:v>53545.366999999998</c:v>
                </c:pt>
                <c:pt idx="109">
                  <c:v>54383.771999999997</c:v>
                </c:pt>
                <c:pt idx="110">
                  <c:v>55235.303999999996</c:v>
                </c:pt>
                <c:pt idx="111">
                  <c:v>56100.17</c:v>
                </c:pt>
                <c:pt idx="112">
                  <c:v>56978.576999999997</c:v>
                </c:pt>
                <c:pt idx="113">
                  <c:v>57870.739000000001</c:v>
                </c:pt>
                <c:pt idx="114">
                  <c:v>58776.868999999999</c:v>
                </c:pt>
                <c:pt idx="115">
                  <c:v>59697.188000000002</c:v>
                </c:pt>
                <c:pt idx="116">
                  <c:v>60631.917000000001</c:v>
                </c:pt>
                <c:pt idx="117">
                  <c:v>61581.281999999999</c:v>
                </c:pt>
                <c:pt idx="118">
                  <c:v>62545.512000000002</c:v>
                </c:pt>
                <c:pt idx="119">
                  <c:v>63524.839</c:v>
                </c:pt>
                <c:pt idx="120">
                  <c:v>64519.500999999997</c:v>
                </c:pt>
                <c:pt idx="121">
                  <c:v>65529.737000000001</c:v>
                </c:pt>
                <c:pt idx="122">
                  <c:v>66555.790999999997</c:v>
                </c:pt>
                <c:pt idx="123">
                  <c:v>67597.910999999993</c:v>
                </c:pt>
                <c:pt idx="124">
                  <c:v>68656.347999999998</c:v>
                </c:pt>
                <c:pt idx="125">
                  <c:v>69731.358999999997</c:v>
                </c:pt>
                <c:pt idx="126">
                  <c:v>70823.201000000001</c:v>
                </c:pt>
                <c:pt idx="127">
                  <c:v>71932.138999999996</c:v>
                </c:pt>
                <c:pt idx="128">
                  <c:v>73058.441000000006</c:v>
                </c:pt>
                <c:pt idx="129">
                  <c:v>74202.377999999997</c:v>
                </c:pt>
                <c:pt idx="130">
                  <c:v>75364.226999999999</c:v>
                </c:pt>
                <c:pt idx="131">
                  <c:v>76544.267999999996</c:v>
                </c:pt>
                <c:pt idx="132">
                  <c:v>77742.785999999993</c:v>
                </c:pt>
                <c:pt idx="133">
                  <c:v>78960.070000000007</c:v>
                </c:pt>
                <c:pt idx="134">
                  <c:v>80196.414000000004</c:v>
                </c:pt>
                <c:pt idx="135">
                  <c:v>81452.116999999998</c:v>
                </c:pt>
                <c:pt idx="136">
                  <c:v>82727.481</c:v>
                </c:pt>
                <c:pt idx="137">
                  <c:v>84022.815000000002</c:v>
                </c:pt>
                <c:pt idx="138">
                  <c:v>85338.430999999997</c:v>
                </c:pt>
                <c:pt idx="139">
                  <c:v>86674.645999999993</c:v>
                </c:pt>
                <c:pt idx="140">
                  <c:v>88031.784</c:v>
                </c:pt>
                <c:pt idx="141">
                  <c:v>89410.171000000002</c:v>
                </c:pt>
                <c:pt idx="142">
                  <c:v>90810.141000000003</c:v>
                </c:pt>
                <c:pt idx="143">
                  <c:v>92232.032000000007</c:v>
                </c:pt>
                <c:pt idx="144">
                  <c:v>93676.186000000002</c:v>
                </c:pt>
                <c:pt idx="145">
                  <c:v>95142.952999999994</c:v>
                </c:pt>
                <c:pt idx="146">
                  <c:v>96632.686000000002</c:v>
                </c:pt>
                <c:pt idx="147">
                  <c:v>98145.744999999995</c:v>
                </c:pt>
                <c:pt idx="148">
                  <c:v>99682.494999999995</c:v>
                </c:pt>
                <c:pt idx="149">
                  <c:v>101243.308</c:v>
                </c:pt>
                <c:pt idx="150">
                  <c:v>102828.55899999999</c:v>
                </c:pt>
                <c:pt idx="151">
                  <c:v>104438.633</c:v>
                </c:pt>
                <c:pt idx="152">
                  <c:v>106073.916</c:v>
                </c:pt>
                <c:pt idx="153">
                  <c:v>107734.804</c:v>
                </c:pt>
                <c:pt idx="154">
                  <c:v>109421.698</c:v>
                </c:pt>
                <c:pt idx="155">
                  <c:v>111135.00599999999</c:v>
                </c:pt>
                <c:pt idx="156">
                  <c:v>112875.14</c:v>
                </c:pt>
                <c:pt idx="157">
                  <c:v>114642.52099999999</c:v>
                </c:pt>
                <c:pt idx="158">
                  <c:v>116437.575</c:v>
                </c:pt>
                <c:pt idx="159">
                  <c:v>118260.736</c:v>
                </c:pt>
                <c:pt idx="160">
                  <c:v>120112.443</c:v>
                </c:pt>
                <c:pt idx="161">
                  <c:v>121993.145</c:v>
                </c:pt>
                <c:pt idx="162">
                  <c:v>123903.29399999999</c:v>
                </c:pt>
                <c:pt idx="163">
                  <c:v>125843.352</c:v>
                </c:pt>
                <c:pt idx="164">
                  <c:v>127813.787</c:v>
                </c:pt>
                <c:pt idx="165">
                  <c:v>129815.07399999999</c:v>
                </c:pt>
                <c:pt idx="166">
                  <c:v>131847.698</c:v>
                </c:pt>
                <c:pt idx="167">
                  <c:v>133912.14799999999</c:v>
                </c:pt>
                <c:pt idx="168">
                  <c:v>136008.92300000001</c:v>
                </c:pt>
                <c:pt idx="169">
                  <c:v>138138.52900000001</c:v>
                </c:pt>
                <c:pt idx="170">
                  <c:v>140301.48000000001</c:v>
                </c:pt>
                <c:pt idx="171">
                  <c:v>142498.29800000001</c:v>
                </c:pt>
                <c:pt idx="172">
                  <c:v>144729.51300000001</c:v>
                </c:pt>
                <c:pt idx="173">
                  <c:v>146995.66500000001</c:v>
                </c:pt>
                <c:pt idx="174">
                  <c:v>149297.299</c:v>
                </c:pt>
                <c:pt idx="175">
                  <c:v>151634.973</c:v>
                </c:pt>
                <c:pt idx="176">
                  <c:v>154009.24900000001</c:v>
                </c:pt>
                <c:pt idx="177">
                  <c:v>156420.701</c:v>
                </c:pt>
                <c:pt idx="178">
                  <c:v>158869.91099999999</c:v>
                </c:pt>
                <c:pt idx="179">
                  <c:v>161357.47</c:v>
                </c:pt>
                <c:pt idx="180">
                  <c:v>163883.98000000001</c:v>
                </c:pt>
                <c:pt idx="181">
                  <c:v>166450.049</c:v>
                </c:pt>
                <c:pt idx="182">
                  <c:v>169056.29699999999</c:v>
                </c:pt>
                <c:pt idx="183">
                  <c:v>171703.353</c:v>
                </c:pt>
                <c:pt idx="184">
                  <c:v>174391.85699999999</c:v>
                </c:pt>
                <c:pt idx="185">
                  <c:v>177122.45699999999</c:v>
                </c:pt>
                <c:pt idx="186">
                  <c:v>179895.81200000001</c:v>
                </c:pt>
                <c:pt idx="187">
                  <c:v>182712.59099999999</c:v>
                </c:pt>
                <c:pt idx="188">
                  <c:v>185573.476</c:v>
                </c:pt>
                <c:pt idx="189">
                  <c:v>188479.155</c:v>
                </c:pt>
                <c:pt idx="190">
                  <c:v>191430.33199999999</c:v>
                </c:pt>
                <c:pt idx="191">
                  <c:v>194427.717</c:v>
                </c:pt>
                <c:pt idx="192">
                  <c:v>197472.035</c:v>
                </c:pt>
                <c:pt idx="193">
                  <c:v>200564.02100000001</c:v>
                </c:pt>
                <c:pt idx="194">
                  <c:v>203704.42</c:v>
                </c:pt>
                <c:pt idx="195">
                  <c:v>206893.99100000001</c:v>
                </c:pt>
                <c:pt idx="196">
                  <c:v>210133.50399999999</c:v>
                </c:pt>
                <c:pt idx="197">
                  <c:v>213423.74</c:v>
                </c:pt>
                <c:pt idx="198">
                  <c:v>216765.495</c:v>
                </c:pt>
                <c:pt idx="199">
                  <c:v>220159.57399999999</c:v>
                </c:pt>
                <c:pt idx="200">
                  <c:v>223606.79800000001</c:v>
                </c:pt>
                <c:pt idx="201">
                  <c:v>227107.997</c:v>
                </c:pt>
                <c:pt idx="202">
                  <c:v>230664.01800000001</c:v>
                </c:pt>
                <c:pt idx="203">
                  <c:v>234275.71799999999</c:v>
                </c:pt>
                <c:pt idx="204">
                  <c:v>237943.96900000001</c:v>
                </c:pt>
                <c:pt idx="205">
                  <c:v>241669.658</c:v>
                </c:pt>
                <c:pt idx="206">
                  <c:v>245453.68299999999</c:v>
                </c:pt>
                <c:pt idx="207">
                  <c:v>249296.95699999999</c:v>
                </c:pt>
                <c:pt idx="208">
                  <c:v>253200.40900000001</c:v>
                </c:pt>
                <c:pt idx="209">
                  <c:v>257164.98</c:v>
                </c:pt>
                <c:pt idx="210">
                  <c:v>261191.628</c:v>
                </c:pt>
                <c:pt idx="211">
                  <c:v>265281.32500000001</c:v>
                </c:pt>
                <c:pt idx="212">
                  <c:v>269435.05699999997</c:v>
                </c:pt>
                <c:pt idx="213">
                  <c:v>273653.82799999998</c:v>
                </c:pt>
                <c:pt idx="214">
                  <c:v>277938.65500000003</c:v>
                </c:pt>
                <c:pt idx="215">
                  <c:v>282290.57400000002</c:v>
                </c:pt>
                <c:pt idx="216">
                  <c:v>286710.63500000001</c:v>
                </c:pt>
                <c:pt idx="217">
                  <c:v>291199.90399999998</c:v>
                </c:pt>
                <c:pt idx="218">
                  <c:v>295759.46500000003</c:v>
                </c:pt>
                <c:pt idx="219">
                  <c:v>300390.41899999999</c:v>
                </c:pt>
                <c:pt idx="220">
                  <c:v>305093.88400000002</c:v>
                </c:pt>
                <c:pt idx="221">
                  <c:v>309870.99599999998</c:v>
                </c:pt>
                <c:pt idx="222">
                  <c:v>314722.90600000002</c:v>
                </c:pt>
                <c:pt idx="223">
                  <c:v>319650.78700000001</c:v>
                </c:pt>
                <c:pt idx="224">
                  <c:v>324655.82699999999</c:v>
                </c:pt>
                <c:pt idx="225">
                  <c:v>329739.23599999998</c:v>
                </c:pt>
                <c:pt idx="226">
                  <c:v>334902.24</c:v>
                </c:pt>
                <c:pt idx="227">
                  <c:v>340146.08600000001</c:v>
                </c:pt>
                <c:pt idx="228">
                  <c:v>345472.038</c:v>
                </c:pt>
                <c:pt idx="229">
                  <c:v>350881.38400000002</c:v>
                </c:pt>
                <c:pt idx="230">
                  <c:v>356375.42800000001</c:v>
                </c:pt>
                <c:pt idx="231">
                  <c:v>361955.49800000002</c:v>
                </c:pt>
                <c:pt idx="232">
                  <c:v>367622.93900000001</c:v>
                </c:pt>
                <c:pt idx="233">
                  <c:v>373379.12</c:v>
                </c:pt>
                <c:pt idx="234">
                  <c:v>379225.43</c:v>
                </c:pt>
                <c:pt idx="235">
                  <c:v>385163.28100000002</c:v>
                </c:pt>
                <c:pt idx="236">
                  <c:v>391194.10600000003</c:v>
                </c:pt>
                <c:pt idx="237">
                  <c:v>397319.36</c:v>
                </c:pt>
                <c:pt idx="238">
                  <c:v>403540.52299999999</c:v>
                </c:pt>
                <c:pt idx="239">
                  <c:v>409859.09600000002</c:v>
                </c:pt>
                <c:pt idx="240">
                  <c:v>416276.60399999999</c:v>
                </c:pt>
                <c:pt idx="241">
                  <c:v>422794.59600000002</c:v>
                </c:pt>
                <c:pt idx="242">
                  <c:v>429414.64600000001</c:v>
                </c:pt>
                <c:pt idx="243">
                  <c:v>436138.35100000002</c:v>
                </c:pt>
                <c:pt idx="244">
                  <c:v>442967.33600000001</c:v>
                </c:pt>
                <c:pt idx="245">
                  <c:v>449903.24699999997</c:v>
                </c:pt>
                <c:pt idx="246">
                  <c:v>456947.76</c:v>
                </c:pt>
                <c:pt idx="247">
                  <c:v>464102.57500000001</c:v>
                </c:pt>
                <c:pt idx="248">
                  <c:v>471369.41800000001</c:v>
                </c:pt>
                <c:pt idx="249">
                  <c:v>478750.04499999998</c:v>
                </c:pt>
                <c:pt idx="250">
                  <c:v>486246.23599999998</c:v>
                </c:pt>
                <c:pt idx="251">
                  <c:v>493859.80200000003</c:v>
                </c:pt>
                <c:pt idx="252">
                  <c:v>501592.57900000003</c:v>
                </c:pt>
                <c:pt idx="253">
                  <c:v>509446.435</c:v>
                </c:pt>
                <c:pt idx="254">
                  <c:v>517423.266</c:v>
                </c:pt>
                <c:pt idx="255">
                  <c:v>525524.99600000004</c:v>
                </c:pt>
                <c:pt idx="256">
                  <c:v>533753.58200000005</c:v>
                </c:pt>
                <c:pt idx="257">
                  <c:v>542111.01</c:v>
                </c:pt>
                <c:pt idx="258">
                  <c:v>550599.29700000002</c:v>
                </c:pt>
                <c:pt idx="259">
                  <c:v>559220.49300000002</c:v>
                </c:pt>
                <c:pt idx="260">
                  <c:v>567976.67700000003</c:v>
                </c:pt>
                <c:pt idx="261">
                  <c:v>576869.96499999997</c:v>
                </c:pt>
                <c:pt idx="262">
                  <c:v>585902.50199999998</c:v>
                </c:pt>
                <c:pt idx="263">
                  <c:v>595076.47</c:v>
                </c:pt>
                <c:pt idx="264">
                  <c:v>604394.08100000001</c:v>
                </c:pt>
                <c:pt idx="265">
                  <c:v>613857.58700000006</c:v>
                </c:pt>
                <c:pt idx="266">
                  <c:v>623469.27099999995</c:v>
                </c:pt>
                <c:pt idx="267">
                  <c:v>633231.45200000005</c:v>
                </c:pt>
                <c:pt idx="268">
                  <c:v>643146.48899999994</c:v>
                </c:pt>
                <c:pt idx="269">
                  <c:v>653216.77300000004</c:v>
                </c:pt>
                <c:pt idx="270">
                  <c:v>663444.73699999996</c:v>
                </c:pt>
                <c:pt idx="271">
                  <c:v>673832.848</c:v>
                </c:pt>
                <c:pt idx="272">
                  <c:v>684383.61399999994</c:v>
                </c:pt>
                <c:pt idx="273">
                  <c:v>695099.58299999998</c:v>
                </c:pt>
                <c:pt idx="274">
                  <c:v>705983.34100000001</c:v>
                </c:pt>
                <c:pt idx="275">
                  <c:v>717037.51399999997</c:v>
                </c:pt>
                <c:pt idx="276">
                  <c:v>728264.77300000004</c:v>
                </c:pt>
                <c:pt idx="277">
                  <c:v>739667.826</c:v>
                </c:pt>
                <c:pt idx="278">
                  <c:v>751249.42599999998</c:v>
                </c:pt>
                <c:pt idx="279">
                  <c:v>763012.36899999995</c:v>
                </c:pt>
                <c:pt idx="280">
                  <c:v>774959.49399999995</c:v>
                </c:pt>
                <c:pt idx="281">
                  <c:v>787093.68500000006</c:v>
                </c:pt>
                <c:pt idx="282">
                  <c:v>799417.87199999997</c:v>
                </c:pt>
                <c:pt idx="283">
                  <c:v>811935.02800000005</c:v>
                </c:pt>
                <c:pt idx="284">
                  <c:v>824648.17700000003</c:v>
                </c:pt>
                <c:pt idx="285">
                  <c:v>837560.38500000001</c:v>
                </c:pt>
                <c:pt idx="286">
                  <c:v>850674.77099999995</c:v>
                </c:pt>
                <c:pt idx="287">
                  <c:v>863994.5</c:v>
                </c:pt>
                <c:pt idx="288">
                  <c:v>877522.78799999994</c:v>
                </c:pt>
                <c:pt idx="289">
                  <c:v>891262.89899999998</c:v>
                </c:pt>
                <c:pt idx="290">
                  <c:v>905218.15</c:v>
                </c:pt>
                <c:pt idx="291">
                  <c:v>919391.91</c:v>
                </c:pt>
                <c:pt idx="292">
                  <c:v>933787.60100000002</c:v>
                </c:pt>
                <c:pt idx="293">
                  <c:v>948408.69799999997</c:v>
                </c:pt>
                <c:pt idx="294">
                  <c:v>963258.72900000005</c:v>
                </c:pt>
                <c:pt idx="295">
                  <c:v>978341.27899999998</c:v>
                </c:pt>
                <c:pt idx="296">
                  <c:v>993659.99</c:v>
                </c:pt>
                <c:pt idx="297">
                  <c:v>1009218.559</c:v>
                </c:pt>
                <c:pt idx="298">
                  <c:v>1025020.741</c:v>
                </c:pt>
                <c:pt idx="299">
                  <c:v>1041070.351</c:v>
                </c:pt>
                <c:pt idx="300">
                  <c:v>1057371.263</c:v>
                </c:pt>
                <c:pt idx="301">
                  <c:v>1073927.4129999999</c:v>
                </c:pt>
                <c:pt idx="302">
                  <c:v>1090742.7960000001</c:v>
                </c:pt>
                <c:pt idx="303">
                  <c:v>1107821.4720000001</c:v>
                </c:pt>
                <c:pt idx="304">
                  <c:v>1125167.5619999999</c:v>
                </c:pt>
                <c:pt idx="305">
                  <c:v>1142785.2549999999</c:v>
                </c:pt>
                <c:pt idx="306">
                  <c:v>1160678.8030000001</c:v>
                </c:pt>
                <c:pt idx="307">
                  <c:v>1178852.5260000001</c:v>
                </c:pt>
                <c:pt idx="308">
                  <c:v>1197310.8089999999</c:v>
                </c:pt>
                <c:pt idx="309">
                  <c:v>1216058.1100000001</c:v>
                </c:pt>
                <c:pt idx="310">
                  <c:v>1235098.952</c:v>
                </c:pt>
                <c:pt idx="311">
                  <c:v>1254437.9339999999</c:v>
                </c:pt>
                <c:pt idx="312">
                  <c:v>1274079.7209999999</c:v>
                </c:pt>
                <c:pt idx="313">
                  <c:v>1294029.057</c:v>
                </c:pt>
                <c:pt idx="314">
                  <c:v>1314290.7560000001</c:v>
                </c:pt>
                <c:pt idx="315">
                  <c:v>1334869.71</c:v>
                </c:pt>
                <c:pt idx="316">
                  <c:v>1355770.8859999999</c:v>
                </c:pt>
                <c:pt idx="317">
                  <c:v>1376999.328</c:v>
                </c:pt>
                <c:pt idx="318">
                  <c:v>1398560.1629999999</c:v>
                </c:pt>
                <c:pt idx="319">
                  <c:v>1420458.5930000001</c:v>
                </c:pt>
                <c:pt idx="320">
                  <c:v>1442699.906</c:v>
                </c:pt>
                <c:pt idx="321">
                  <c:v>1465289.469</c:v>
                </c:pt>
                <c:pt idx="322">
                  <c:v>1488232.737</c:v>
                </c:pt>
                <c:pt idx="323">
                  <c:v>1511535.246</c:v>
                </c:pt>
                <c:pt idx="324">
                  <c:v>1535202.622</c:v>
                </c:pt>
                <c:pt idx="325">
                  <c:v>1559240.578</c:v>
                </c:pt>
                <c:pt idx="326">
                  <c:v>1583654.9169999999</c:v>
                </c:pt>
                <c:pt idx="327">
                  <c:v>1608451.531</c:v>
                </c:pt>
                <c:pt idx="328">
                  <c:v>1633636.4069999999</c:v>
                </c:pt>
                <c:pt idx="329">
                  <c:v>1659215.6240000001</c:v>
                </c:pt>
                <c:pt idx="330">
                  <c:v>1685195.3559999999</c:v>
                </c:pt>
                <c:pt idx="331">
                  <c:v>1711581.8740000001</c:v>
                </c:pt>
                <c:pt idx="332">
                  <c:v>1738381.548</c:v>
                </c:pt>
                <c:pt idx="333">
                  <c:v>1765600.8470000001</c:v>
                </c:pt>
                <c:pt idx="334">
                  <c:v>1793246.3419999999</c:v>
                </c:pt>
                <c:pt idx="335">
                  <c:v>1821324.7050000001</c:v>
                </c:pt>
                <c:pt idx="336">
                  <c:v>1849842.7150000001</c:v>
                </c:pt>
                <c:pt idx="337">
                  <c:v>1878807.2549999999</c:v>
                </c:pt>
                <c:pt idx="338">
                  <c:v>1908225.318</c:v>
                </c:pt>
                <c:pt idx="339">
                  <c:v>1938104.004</c:v>
                </c:pt>
                <c:pt idx="340">
                  <c:v>1968450.5249999999</c:v>
                </c:pt>
                <c:pt idx="341">
                  <c:v>1999272.2069999999</c:v>
                </c:pt>
                <c:pt idx="342">
                  <c:v>2030576.49</c:v>
                </c:pt>
                <c:pt idx="343">
                  <c:v>2062370.9310000001</c:v>
                </c:pt>
                <c:pt idx="344">
                  <c:v>2094663.2039999999</c:v>
                </c:pt>
                <c:pt idx="345">
                  <c:v>2127461.1039999998</c:v>
                </c:pt>
                <c:pt idx="346">
                  <c:v>2160772.5490000001</c:v>
                </c:pt>
                <c:pt idx="347">
                  <c:v>2194605.5780000002</c:v>
                </c:pt>
                <c:pt idx="348">
                  <c:v>2228968.36</c:v>
                </c:pt>
                <c:pt idx="349">
                  <c:v>2263869.1889999998</c:v>
                </c:pt>
                <c:pt idx="350">
                  <c:v>2299316.4890000001</c:v>
                </c:pt>
                <c:pt idx="351">
                  <c:v>2335318.818</c:v>
                </c:pt>
                <c:pt idx="352">
                  <c:v>2371884.8650000002</c:v>
                </c:pt>
                <c:pt idx="353">
                  <c:v>2409023.4569999999</c:v>
                </c:pt>
                <c:pt idx="354">
                  <c:v>2446743.56</c:v>
                </c:pt>
                <c:pt idx="355">
                  <c:v>2485054.2769999998</c:v>
                </c:pt>
                <c:pt idx="356">
                  <c:v>2523964.858</c:v>
                </c:pt>
                <c:pt idx="357">
                  <c:v>2563484.6949999998</c:v>
                </c:pt>
                <c:pt idx="358">
                  <c:v>2603623.327</c:v>
                </c:pt>
                <c:pt idx="359">
                  <c:v>2644390.443</c:v>
                </c:pt>
                <c:pt idx="360">
                  <c:v>2685795.8840000001</c:v>
                </c:pt>
                <c:pt idx="361">
                  <c:v>2727849.645</c:v>
                </c:pt>
                <c:pt idx="362">
                  <c:v>2770561.8760000002</c:v>
                </c:pt>
                <c:pt idx="363">
                  <c:v>2813942.889</c:v>
                </c:pt>
                <c:pt idx="364">
                  <c:v>2858003.1549999998</c:v>
                </c:pt>
                <c:pt idx="365">
                  <c:v>2902753.31</c:v>
                </c:pt>
                <c:pt idx="366">
                  <c:v>2948204.1549999998</c:v>
                </c:pt>
                <c:pt idx="367">
                  <c:v>2994366.6630000002</c:v>
                </c:pt>
                <c:pt idx="368">
                  <c:v>3041251.9750000001</c:v>
                </c:pt>
                <c:pt idx="369">
                  <c:v>3088871.41</c:v>
                </c:pt>
                <c:pt idx="370">
                  <c:v>3137236.463</c:v>
                </c:pt>
                <c:pt idx="371">
                  <c:v>3186358.8080000002</c:v>
                </c:pt>
                <c:pt idx="372">
                  <c:v>3236250.3020000001</c:v>
                </c:pt>
                <c:pt idx="373">
                  <c:v>3286922.99</c:v>
                </c:pt>
                <c:pt idx="374">
                  <c:v>3338389.1030000001</c:v>
                </c:pt>
                <c:pt idx="375">
                  <c:v>3390661.0630000001</c:v>
                </c:pt>
                <c:pt idx="376">
                  <c:v>3443751.49</c:v>
                </c:pt>
                <c:pt idx="377">
                  <c:v>3497673.1979999999</c:v>
                </c:pt>
                <c:pt idx="378">
                  <c:v>3552439.2030000002</c:v>
                </c:pt>
                <c:pt idx="379">
                  <c:v>3608062.7259999998</c:v>
                </c:pt>
                <c:pt idx="380">
                  <c:v>3664557.193</c:v>
                </c:pt>
                <c:pt idx="381">
                  <c:v>3721936.2409999999</c:v>
                </c:pt>
                <c:pt idx="382">
                  <c:v>3780213.7209999999</c:v>
                </c:pt>
                <c:pt idx="383">
                  <c:v>3839403.7009999999</c:v>
                </c:pt>
                <c:pt idx="384">
                  <c:v>3899520.4670000002</c:v>
                </c:pt>
                <c:pt idx="385">
                  <c:v>3960578.5329999998</c:v>
                </c:pt>
                <c:pt idx="386">
                  <c:v>4022592.6359999999</c:v>
                </c:pt>
                <c:pt idx="387">
                  <c:v>4085577.7450000001</c:v>
                </c:pt>
                <c:pt idx="388">
                  <c:v>4149549.0660000001</c:v>
                </c:pt>
                <c:pt idx="389">
                  <c:v>4214522.0389999999</c:v>
                </c:pt>
                <c:pt idx="390">
                  <c:v>4280512.3480000002</c:v>
                </c:pt>
                <c:pt idx="391">
                  <c:v>4347535.9230000004</c:v>
                </c:pt>
                <c:pt idx="392">
                  <c:v>4415608.943</c:v>
                </c:pt>
                <c:pt idx="393">
                  <c:v>4484747.8389999997</c:v>
                </c:pt>
                <c:pt idx="394">
                  <c:v>4554969.301</c:v>
                </c:pt>
                <c:pt idx="395">
                  <c:v>4626290.2790000001</c:v>
                </c:pt>
                <c:pt idx="396">
                  <c:v>4698727.9890000001</c:v>
                </c:pt>
                <c:pt idx="397">
                  <c:v>4772299.9179999996</c:v>
                </c:pt>
                <c:pt idx="398">
                  <c:v>4847023.8229999999</c:v>
                </c:pt>
                <c:pt idx="399">
                  <c:v>4922917.7439999999</c:v>
                </c:pt>
                <c:pt idx="400">
                  <c:v>5000000</c:v>
                </c:pt>
              </c:numCache>
            </c:numRef>
          </c:xVal>
          <c:yVal>
            <c:numRef>
              <c:f>'Measured Data'!$D$17:$D$417</c:f>
              <c:numCache>
                <c:formatCode>0.00E+00</c:formatCode>
                <c:ptCount val="401"/>
                <c:pt idx="0">
                  <c:v>1.2369959222485605</c:v>
                </c:pt>
                <c:pt idx="1">
                  <c:v>1.2047497446674127</c:v>
                </c:pt>
                <c:pt idx="2">
                  <c:v>1.2134243131995688</c:v>
                </c:pt>
                <c:pt idx="3">
                  <c:v>1.2246855802308905</c:v>
                </c:pt>
                <c:pt idx="4">
                  <c:v>1.2392092612233012</c:v>
                </c:pt>
                <c:pt idx="5">
                  <c:v>1.2530027457277926</c:v>
                </c:pt>
                <c:pt idx="6">
                  <c:v>1.2550401396893014</c:v>
                </c:pt>
                <c:pt idx="7">
                  <c:v>1.2577108190724597</c:v>
                </c:pt>
                <c:pt idx="8">
                  <c:v>1.2818884070748895</c:v>
                </c:pt>
                <c:pt idx="9">
                  <c:v>1.288784839521848</c:v>
                </c:pt>
                <c:pt idx="10">
                  <c:v>1.3364040792454035</c:v>
                </c:pt>
                <c:pt idx="11">
                  <c:v>1.3223683000672799</c:v>
                </c:pt>
                <c:pt idx="12">
                  <c:v>1.3257548284576786</c:v>
                </c:pt>
                <c:pt idx="13">
                  <c:v>1.3350566819331078</c:v>
                </c:pt>
                <c:pt idx="14">
                  <c:v>1.34662715678069</c:v>
                </c:pt>
                <c:pt idx="15">
                  <c:v>1.3525514134701317</c:v>
                </c:pt>
                <c:pt idx="16">
                  <c:v>1.3635178419850551</c:v>
                </c:pt>
                <c:pt idx="17">
                  <c:v>1.3773398083346831</c:v>
                </c:pt>
                <c:pt idx="18">
                  <c:v>1.390182631888059</c:v>
                </c:pt>
                <c:pt idx="19">
                  <c:v>1.4019636295453617</c:v>
                </c:pt>
                <c:pt idx="20">
                  <c:v>1.4099030527986771</c:v>
                </c:pt>
                <c:pt idx="21">
                  <c:v>1.3783999121249033</c:v>
                </c:pt>
                <c:pt idx="22">
                  <c:v>1.4379369334772603</c:v>
                </c:pt>
                <c:pt idx="23">
                  <c:v>1.4528779729527008</c:v>
                </c:pt>
                <c:pt idx="24">
                  <c:v>1.4651654847959195</c:v>
                </c:pt>
                <c:pt idx="25">
                  <c:v>1.4856427141872299</c:v>
                </c:pt>
                <c:pt idx="26">
                  <c:v>1.505521444395342</c:v>
                </c:pt>
                <c:pt idx="27">
                  <c:v>1.5202515375612127</c:v>
                </c:pt>
                <c:pt idx="28">
                  <c:v>1.5441178888817229</c:v>
                </c:pt>
                <c:pt idx="29">
                  <c:v>1.5496719929622005</c:v>
                </c:pt>
                <c:pt idx="30">
                  <c:v>1.5795881849511695</c:v>
                </c:pt>
                <c:pt idx="31">
                  <c:v>1.5942589881949969</c:v>
                </c:pt>
                <c:pt idx="32">
                  <c:v>1.6168890921528996</c:v>
                </c:pt>
                <c:pt idx="33">
                  <c:v>1.6346025312642731</c:v>
                </c:pt>
                <c:pt idx="34">
                  <c:v>1.6442478844574975</c:v>
                </c:pt>
                <c:pt idx="35">
                  <c:v>1.666199912405596</c:v>
                </c:pt>
                <c:pt idx="36">
                  <c:v>1.6890088749700922</c:v>
                </c:pt>
                <c:pt idx="37">
                  <c:v>1.7081984958410406</c:v>
                </c:pt>
                <c:pt idx="38">
                  <c:v>1.7261319850719852</c:v>
                </c:pt>
                <c:pt idx="39">
                  <c:v>1.7478703353765062</c:v>
                </c:pt>
                <c:pt idx="40">
                  <c:v>1.7709950248411279</c:v>
                </c:pt>
                <c:pt idx="41">
                  <c:v>1.8024493981848158</c:v>
                </c:pt>
                <c:pt idx="42">
                  <c:v>1.8053008215470165</c:v>
                </c:pt>
                <c:pt idx="43">
                  <c:v>1.8393257103227296</c:v>
                </c:pt>
                <c:pt idx="44">
                  <c:v>1.8586560399845937</c:v>
                </c:pt>
                <c:pt idx="45">
                  <c:v>1.8663608608211983</c:v>
                </c:pt>
                <c:pt idx="46">
                  <c:v>1.9075191269384759</c:v>
                </c:pt>
                <c:pt idx="47">
                  <c:v>1.9319542359129638</c:v>
                </c:pt>
                <c:pt idx="48">
                  <c:v>1.9579886829354991</c:v>
                </c:pt>
                <c:pt idx="49">
                  <c:v>1.9804705030121506</c:v>
                </c:pt>
                <c:pt idx="50">
                  <c:v>2.0002006463430164</c:v>
                </c:pt>
                <c:pt idx="51">
                  <c:v>2.0306395951273357</c:v>
                </c:pt>
                <c:pt idx="52">
                  <c:v>2.0532372532400696</c:v>
                </c:pt>
                <c:pt idx="53">
                  <c:v>2.0894537538381113</c:v>
                </c:pt>
                <c:pt idx="54">
                  <c:v>2.1039727855241956</c:v>
                </c:pt>
                <c:pt idx="55">
                  <c:v>2.1349287132469796</c:v>
                </c:pt>
                <c:pt idx="56">
                  <c:v>2.1623575936444928</c:v>
                </c:pt>
                <c:pt idx="57">
                  <c:v>2.1739556111715443</c:v>
                </c:pt>
                <c:pt idx="58">
                  <c:v>2.192283500374641</c:v>
                </c:pt>
                <c:pt idx="59">
                  <c:v>2.2200591689453764</c:v>
                </c:pt>
                <c:pt idx="60">
                  <c:v>2.250036988758767</c:v>
                </c:pt>
                <c:pt idx="61">
                  <c:v>2.2708320929122783</c:v>
                </c:pt>
                <c:pt idx="62">
                  <c:v>2.2902671993256871</c:v>
                </c:pt>
                <c:pt idx="63">
                  <c:v>2.3056630124452409</c:v>
                </c:pt>
                <c:pt idx="64">
                  <c:v>2.3324572589410155</c:v>
                </c:pt>
                <c:pt idx="65">
                  <c:v>2.3625355302972344</c:v>
                </c:pt>
                <c:pt idx="66">
                  <c:v>2.3767991591447717</c:v>
                </c:pt>
                <c:pt idx="67">
                  <c:v>2.3988534971459523</c:v>
                </c:pt>
                <c:pt idx="68">
                  <c:v>2.414906895783469</c:v>
                </c:pt>
                <c:pt idx="69">
                  <c:v>2.4352560143464639</c:v>
                </c:pt>
                <c:pt idx="70">
                  <c:v>2.4603093427982441</c:v>
                </c:pt>
                <c:pt idx="71">
                  <c:v>2.2582806632312438</c:v>
                </c:pt>
                <c:pt idx="72">
                  <c:v>2.2619160672776064</c:v>
                </c:pt>
                <c:pt idx="73">
                  <c:v>2.3008982796167476</c:v>
                </c:pt>
                <c:pt idx="74">
                  <c:v>2.3272749200114911</c:v>
                </c:pt>
                <c:pt idx="75">
                  <c:v>2.3562402708505377</c:v>
                </c:pt>
                <c:pt idx="76">
                  <c:v>2.3874564455896352</c:v>
                </c:pt>
                <c:pt idx="77">
                  <c:v>2.4137189817166491</c:v>
                </c:pt>
                <c:pt idx="78">
                  <c:v>2.4502449107991158</c:v>
                </c:pt>
                <c:pt idx="79">
                  <c:v>2.4837025358850768</c:v>
                </c:pt>
                <c:pt idx="80">
                  <c:v>2.5499118517437078</c:v>
                </c:pt>
                <c:pt idx="81">
                  <c:v>2.5978547338239033</c:v>
                </c:pt>
                <c:pt idx="82">
                  <c:v>2.6559688195741673</c:v>
                </c:pt>
                <c:pt idx="83">
                  <c:v>2.7114539515356388</c:v>
                </c:pt>
                <c:pt idx="84">
                  <c:v>2.7726022172871678</c:v>
                </c:pt>
                <c:pt idx="85">
                  <c:v>2.8309587817261415</c:v>
                </c:pt>
                <c:pt idx="86">
                  <c:v>2.8763003251893657</c:v>
                </c:pt>
                <c:pt idx="87">
                  <c:v>2.9272667099077245</c:v>
                </c:pt>
                <c:pt idx="88">
                  <c:v>2.9737146580869425</c:v>
                </c:pt>
                <c:pt idx="89">
                  <c:v>3.018066865811559</c:v>
                </c:pt>
                <c:pt idx="90">
                  <c:v>3.0616844378428367</c:v>
                </c:pt>
                <c:pt idx="91">
                  <c:v>3.1103201666929001</c:v>
                </c:pt>
                <c:pt idx="92">
                  <c:v>3.1495285028703361</c:v>
                </c:pt>
                <c:pt idx="93">
                  <c:v>3.191495027335352</c:v>
                </c:pt>
                <c:pt idx="94">
                  <c:v>3.2361597299193239</c:v>
                </c:pt>
                <c:pt idx="95">
                  <c:v>3.3046201663742334</c:v>
                </c:pt>
                <c:pt idx="96">
                  <c:v>3.3621318865078837</c:v>
                </c:pt>
                <c:pt idx="97">
                  <c:v>3.4005929298515181</c:v>
                </c:pt>
                <c:pt idx="98">
                  <c:v>3.4702519580881499</c:v>
                </c:pt>
                <c:pt idx="99">
                  <c:v>3.4915382877652283</c:v>
                </c:pt>
                <c:pt idx="100">
                  <c:v>3.5573156395346808</c:v>
                </c:pt>
                <c:pt idx="101">
                  <c:v>3.6175641392730067</c:v>
                </c:pt>
                <c:pt idx="102">
                  <c:v>3.6848489019383419</c:v>
                </c:pt>
                <c:pt idx="103">
                  <c:v>3.7481806216003362</c:v>
                </c:pt>
                <c:pt idx="104">
                  <c:v>3.9342176532278805</c:v>
                </c:pt>
                <c:pt idx="105">
                  <c:v>4.0106295699445038</c:v>
                </c:pt>
                <c:pt idx="106">
                  <c:v>4.080333819426321</c:v>
                </c:pt>
                <c:pt idx="107">
                  <c:v>4.1522202528417429</c:v>
                </c:pt>
                <c:pt idx="108">
                  <c:v>4.2263454919434427</c:v>
                </c:pt>
                <c:pt idx="109">
                  <c:v>4.1789076143384261</c:v>
                </c:pt>
                <c:pt idx="110">
                  <c:v>4.2644581595397995</c:v>
                </c:pt>
                <c:pt idx="111">
                  <c:v>4.3448248979485484</c:v>
                </c:pt>
                <c:pt idx="112">
                  <c:v>4.4256609160349845</c:v>
                </c:pt>
                <c:pt idx="113">
                  <c:v>4.5100881797435406</c:v>
                </c:pt>
                <c:pt idx="114">
                  <c:v>4.5960742036904048</c:v>
                </c:pt>
                <c:pt idx="115">
                  <c:v>4.6806633732819733</c:v>
                </c:pt>
                <c:pt idx="116">
                  <c:v>4.8792929618436158</c:v>
                </c:pt>
                <c:pt idx="117">
                  <c:v>4.9795022497081085</c:v>
                </c:pt>
                <c:pt idx="118">
                  <c:v>5.0686599863342607</c:v>
                </c:pt>
                <c:pt idx="119">
                  <c:v>5.1727840155598068</c:v>
                </c:pt>
                <c:pt idx="120">
                  <c:v>5.2687787256796375</c:v>
                </c:pt>
                <c:pt idx="121">
                  <c:v>5.2666803192756113</c:v>
                </c:pt>
                <c:pt idx="122">
                  <c:v>5.3694341384985371</c:v>
                </c:pt>
                <c:pt idx="123">
                  <c:v>5.4800827400478491</c:v>
                </c:pt>
                <c:pt idx="124">
                  <c:v>5.5785943015227497</c:v>
                </c:pt>
                <c:pt idx="125">
                  <c:v>5.6946974042767842</c:v>
                </c:pt>
                <c:pt idx="126">
                  <c:v>5.8194690203549442</c:v>
                </c:pt>
                <c:pt idx="127">
                  <c:v>5.9341857733346446</c:v>
                </c:pt>
                <c:pt idx="128">
                  <c:v>6.0588323734006568</c:v>
                </c:pt>
                <c:pt idx="129">
                  <c:v>6.1977390684140428</c:v>
                </c:pt>
                <c:pt idx="130">
                  <c:v>6.3836580671949834</c:v>
                </c:pt>
                <c:pt idx="131">
                  <c:v>6.5347067431395027</c:v>
                </c:pt>
                <c:pt idx="132">
                  <c:v>6.6699429511639368</c:v>
                </c:pt>
                <c:pt idx="133">
                  <c:v>6.8231696287134049</c:v>
                </c:pt>
                <c:pt idx="134">
                  <c:v>6.9753818163656671</c:v>
                </c:pt>
                <c:pt idx="135">
                  <c:v>7.1280973440464503</c:v>
                </c:pt>
                <c:pt idx="136">
                  <c:v>7.2883676778398785</c:v>
                </c:pt>
                <c:pt idx="137">
                  <c:v>7.4431418604338342</c:v>
                </c:pt>
                <c:pt idx="138">
                  <c:v>7.5089914992014366</c:v>
                </c:pt>
                <c:pt idx="139">
                  <c:v>7.6962527416005209</c:v>
                </c:pt>
                <c:pt idx="140">
                  <c:v>7.8690973601655951</c:v>
                </c:pt>
                <c:pt idx="141">
                  <c:v>8.0519603164484082</c:v>
                </c:pt>
                <c:pt idx="142">
                  <c:v>8.2517090582482631</c:v>
                </c:pt>
                <c:pt idx="143">
                  <c:v>8.421780036313022</c:v>
                </c:pt>
                <c:pt idx="144">
                  <c:v>8.6366974711346476</c:v>
                </c:pt>
                <c:pt idx="145">
                  <c:v>8.8278873869138987</c:v>
                </c:pt>
                <c:pt idx="146">
                  <c:v>9.0350912509313606</c:v>
                </c:pt>
                <c:pt idx="147">
                  <c:v>9.2662426373373634</c:v>
                </c:pt>
                <c:pt idx="148">
                  <c:v>9.488490703350724</c:v>
                </c:pt>
                <c:pt idx="149">
                  <c:v>9.7843306993601011</c:v>
                </c:pt>
                <c:pt idx="150">
                  <c:v>10.041493187378297</c:v>
                </c:pt>
                <c:pt idx="151">
                  <c:v>10.289827905305657</c:v>
                </c:pt>
                <c:pt idx="152">
                  <c:v>10.528988181723793</c:v>
                </c:pt>
                <c:pt idx="153">
                  <c:v>10.794396986103747</c:v>
                </c:pt>
                <c:pt idx="154">
                  <c:v>11.04852940255271</c:v>
                </c:pt>
                <c:pt idx="155">
                  <c:v>11.283842628907429</c:v>
                </c:pt>
                <c:pt idx="156">
                  <c:v>11.579244273387463</c:v>
                </c:pt>
                <c:pt idx="157">
                  <c:v>11.867408044032672</c:v>
                </c:pt>
                <c:pt idx="158">
                  <c:v>12.174540629252574</c:v>
                </c:pt>
                <c:pt idx="159">
                  <c:v>12.50196078027137</c:v>
                </c:pt>
                <c:pt idx="160">
                  <c:v>12.830627706034011</c:v>
                </c:pt>
                <c:pt idx="161">
                  <c:v>13.171626571081841</c:v>
                </c:pt>
                <c:pt idx="162">
                  <c:v>13.531813746543534</c:v>
                </c:pt>
                <c:pt idx="163">
                  <c:v>13.898692041656993</c:v>
                </c:pt>
                <c:pt idx="164">
                  <c:v>14.285885692453318</c:v>
                </c:pt>
                <c:pt idx="165">
                  <c:v>14.664001094324147</c:v>
                </c:pt>
                <c:pt idx="166">
                  <c:v>15.091975162903708</c:v>
                </c:pt>
                <c:pt idx="167">
                  <c:v>15.511249385131261</c:v>
                </c:pt>
                <c:pt idx="168">
                  <c:v>15.951009869436117</c:v>
                </c:pt>
                <c:pt idx="169">
                  <c:v>16.409319036218001</c:v>
                </c:pt>
                <c:pt idx="170">
                  <c:v>16.886844034675718</c:v>
                </c:pt>
                <c:pt idx="171">
                  <c:v>17.366171878880685</c:v>
                </c:pt>
                <c:pt idx="172">
                  <c:v>17.873571445641723</c:v>
                </c:pt>
                <c:pt idx="173">
                  <c:v>18.412578497117661</c:v>
                </c:pt>
                <c:pt idx="174">
                  <c:v>18.966387589706766</c:v>
                </c:pt>
                <c:pt idx="175">
                  <c:v>19.61130031075616</c:v>
                </c:pt>
                <c:pt idx="176">
                  <c:v>20.187591653672264</c:v>
                </c:pt>
                <c:pt idx="177">
                  <c:v>20.804576128870767</c:v>
                </c:pt>
                <c:pt idx="178">
                  <c:v>21.452507742647882</c:v>
                </c:pt>
                <c:pt idx="179">
                  <c:v>22.141786106686876</c:v>
                </c:pt>
                <c:pt idx="180">
                  <c:v>22.816742057673441</c:v>
                </c:pt>
                <c:pt idx="181">
                  <c:v>23.475045251876374</c:v>
                </c:pt>
                <c:pt idx="182">
                  <c:v>24.211442524358731</c:v>
                </c:pt>
                <c:pt idx="183">
                  <c:v>24.990364314323653</c:v>
                </c:pt>
                <c:pt idx="184">
                  <c:v>25.816846708412697</c:v>
                </c:pt>
                <c:pt idx="185">
                  <c:v>26.650285837033241</c:v>
                </c:pt>
                <c:pt idx="186">
                  <c:v>27.550314989227729</c:v>
                </c:pt>
                <c:pt idx="187">
                  <c:v>28.476948430417384</c:v>
                </c:pt>
                <c:pt idx="188">
                  <c:v>29.43357338571743</c:v>
                </c:pt>
                <c:pt idx="189">
                  <c:v>30.445930005902127</c:v>
                </c:pt>
                <c:pt idx="190">
                  <c:v>31.531778408115649</c:v>
                </c:pt>
                <c:pt idx="191">
                  <c:v>32.594804867735263</c:v>
                </c:pt>
                <c:pt idx="192">
                  <c:v>33.778757294035557</c:v>
                </c:pt>
                <c:pt idx="193">
                  <c:v>34.964238882830351</c:v>
                </c:pt>
                <c:pt idx="194">
                  <c:v>36.255710126563791</c:v>
                </c:pt>
                <c:pt idx="195">
                  <c:v>37.537136871909787</c:v>
                </c:pt>
                <c:pt idx="196">
                  <c:v>38.924264521144394</c:v>
                </c:pt>
                <c:pt idx="197">
                  <c:v>40.360489067213599</c:v>
                </c:pt>
                <c:pt idx="198">
                  <c:v>41.836830079539489</c:v>
                </c:pt>
                <c:pt idx="199">
                  <c:v>43.393941055070208</c:v>
                </c:pt>
                <c:pt idx="200">
                  <c:v>45.053152643921877</c:v>
                </c:pt>
                <c:pt idx="201">
                  <c:v>46.806239438349792</c:v>
                </c:pt>
                <c:pt idx="202">
                  <c:v>48.613092977139331</c:v>
                </c:pt>
                <c:pt idx="203">
                  <c:v>50.599365885207391</c:v>
                </c:pt>
                <c:pt idx="204">
                  <c:v>52.535655891518722</c:v>
                </c:pt>
                <c:pt idx="205">
                  <c:v>54.714760077703446</c:v>
                </c:pt>
                <c:pt idx="206">
                  <c:v>56.935711508985314</c:v>
                </c:pt>
                <c:pt idx="207">
                  <c:v>59.30703551959634</c:v>
                </c:pt>
                <c:pt idx="208">
                  <c:v>61.828029101818288</c:v>
                </c:pt>
                <c:pt idx="209">
                  <c:v>64.435980554635179</c:v>
                </c:pt>
                <c:pt idx="210">
                  <c:v>67.223792802815808</c:v>
                </c:pt>
                <c:pt idx="211">
                  <c:v>70.236228650996694</c:v>
                </c:pt>
                <c:pt idx="212">
                  <c:v>73.355903470566858</c:v>
                </c:pt>
                <c:pt idx="213">
                  <c:v>76.609199586180935</c:v>
                </c:pt>
                <c:pt idx="214">
                  <c:v>80.078091870351329</c:v>
                </c:pt>
                <c:pt idx="215">
                  <c:v>83.882777585582531</c:v>
                </c:pt>
                <c:pt idx="216">
                  <c:v>87.904014299497632</c:v>
                </c:pt>
                <c:pt idx="217">
                  <c:v>92.128041656402942</c:v>
                </c:pt>
                <c:pt idx="218">
                  <c:v>96.361180915824022</c:v>
                </c:pt>
                <c:pt idx="219">
                  <c:v>101.41692032370872</c:v>
                </c:pt>
                <c:pt idx="220">
                  <c:v>106.47823979903939</c:v>
                </c:pt>
                <c:pt idx="221">
                  <c:v>111.91429425160877</c:v>
                </c:pt>
                <c:pt idx="222">
                  <c:v>117.92500561403175</c:v>
                </c:pt>
                <c:pt idx="223">
                  <c:v>124.26078873611478</c:v>
                </c:pt>
                <c:pt idx="224">
                  <c:v>131.02526798680969</c:v>
                </c:pt>
                <c:pt idx="225">
                  <c:v>138.26423214006266</c:v>
                </c:pt>
                <c:pt idx="226">
                  <c:v>146.00284778441429</c:v>
                </c:pt>
                <c:pt idx="227">
                  <c:v>154.72262746979104</c:v>
                </c:pt>
                <c:pt idx="228">
                  <c:v>163.60369446745068</c:v>
                </c:pt>
                <c:pt idx="229">
                  <c:v>173.42854701484288</c:v>
                </c:pt>
                <c:pt idx="230">
                  <c:v>184.14210150712623</c:v>
                </c:pt>
                <c:pt idx="231">
                  <c:v>195.72621650464964</c:v>
                </c:pt>
                <c:pt idx="232">
                  <c:v>208.40612189670333</c:v>
                </c:pt>
                <c:pt idx="233">
                  <c:v>222.06963900282986</c:v>
                </c:pt>
                <c:pt idx="234">
                  <c:v>237.16059076802594</c:v>
                </c:pt>
                <c:pt idx="235">
                  <c:v>253.50847996243817</c:v>
                </c:pt>
                <c:pt idx="236">
                  <c:v>271.54299183846797</c:v>
                </c:pt>
                <c:pt idx="237">
                  <c:v>291.35811767176835</c:v>
                </c:pt>
                <c:pt idx="238">
                  <c:v>313.17808123029846</c:v>
                </c:pt>
                <c:pt idx="239">
                  <c:v>337.32409324504022</c:v>
                </c:pt>
                <c:pt idx="240">
                  <c:v>364.09639256555346</c:v>
                </c:pt>
                <c:pt idx="241">
                  <c:v>393.83161421528109</c:v>
                </c:pt>
                <c:pt idx="242">
                  <c:v>427.00739281486983</c:v>
                </c:pt>
                <c:pt idx="243">
                  <c:v>464.20947524435934</c:v>
                </c:pt>
                <c:pt idx="244">
                  <c:v>506.19589486203267</c:v>
                </c:pt>
                <c:pt idx="245">
                  <c:v>553.54433500620235</c:v>
                </c:pt>
                <c:pt idx="246">
                  <c:v>606.98136231776618</c:v>
                </c:pt>
                <c:pt idx="247">
                  <c:v>667.48022887790205</c:v>
                </c:pt>
                <c:pt idx="248">
                  <c:v>737.08079750616037</c:v>
                </c:pt>
                <c:pt idx="249">
                  <c:v>817.15673954781516</c:v>
                </c:pt>
                <c:pt idx="250">
                  <c:v>909.43472282898074</c:v>
                </c:pt>
                <c:pt idx="251">
                  <c:v>1017.1864510826471</c:v>
                </c:pt>
                <c:pt idx="252">
                  <c:v>1141.604755060122</c:v>
                </c:pt>
                <c:pt idx="253">
                  <c:v>1290.2266770673189</c:v>
                </c:pt>
                <c:pt idx="254">
                  <c:v>1466.6219665595872</c:v>
                </c:pt>
                <c:pt idx="255">
                  <c:v>1677.8262798294959</c:v>
                </c:pt>
                <c:pt idx="256">
                  <c:v>1934.1120225480106</c:v>
                </c:pt>
                <c:pt idx="257">
                  <c:v>2248.4418072098811</c:v>
                </c:pt>
                <c:pt idx="258">
                  <c:v>2637.4989363403824</c:v>
                </c:pt>
                <c:pt idx="259">
                  <c:v>3127.1243519639879</c:v>
                </c:pt>
                <c:pt idx="260">
                  <c:v>3751.4436319757842</c:v>
                </c:pt>
                <c:pt idx="261">
                  <c:v>4562.3743521461765</c:v>
                </c:pt>
                <c:pt idx="262">
                  <c:v>5636.9336719040957</c:v>
                </c:pt>
                <c:pt idx="263">
                  <c:v>7093.131187353205</c:v>
                </c:pt>
                <c:pt idx="264">
                  <c:v>9122.6619777714641</c:v>
                </c:pt>
                <c:pt idx="265">
                  <c:v>12004.974305992428</c:v>
                </c:pt>
                <c:pt idx="266">
                  <c:v>16249.30781583411</c:v>
                </c:pt>
                <c:pt idx="267">
                  <c:v>22647.335971037974</c:v>
                </c:pt>
                <c:pt idx="268">
                  <c:v>32326.576847716125</c:v>
                </c:pt>
                <c:pt idx="269">
                  <c:v>46219.019941651844</c:v>
                </c:pt>
                <c:pt idx="270">
                  <c:v>62457.76482905243</c:v>
                </c:pt>
                <c:pt idx="271">
                  <c:v>72271.588140884734</c:v>
                </c:pt>
                <c:pt idx="272">
                  <c:v>67193.605761350831</c:v>
                </c:pt>
                <c:pt idx="273">
                  <c:v>52842.599265983037</c:v>
                </c:pt>
                <c:pt idx="274">
                  <c:v>38844.868558792892</c:v>
                </c:pt>
                <c:pt idx="275">
                  <c:v>28490.097378159506</c:v>
                </c:pt>
                <c:pt idx="276">
                  <c:v>21358.043659808474</c:v>
                </c:pt>
                <c:pt idx="277">
                  <c:v>16472.389984382604</c:v>
                </c:pt>
                <c:pt idx="278">
                  <c:v>13064.249533386193</c:v>
                </c:pt>
                <c:pt idx="279">
                  <c:v>10620.474129090228</c:v>
                </c:pt>
                <c:pt idx="280">
                  <c:v>8802.0253265872143</c:v>
                </c:pt>
                <c:pt idx="281">
                  <c:v>7444.7070384613035</c:v>
                </c:pt>
                <c:pt idx="282">
                  <c:v>6394.2725018080146</c:v>
                </c:pt>
                <c:pt idx="283">
                  <c:v>5573.6681383440182</c:v>
                </c:pt>
                <c:pt idx="284">
                  <c:v>4910.5654893965993</c:v>
                </c:pt>
                <c:pt idx="285">
                  <c:v>4372.3092564207973</c:v>
                </c:pt>
                <c:pt idx="286">
                  <c:v>3929.416529477568</c:v>
                </c:pt>
                <c:pt idx="287">
                  <c:v>3559.6410931363971</c:v>
                </c:pt>
                <c:pt idx="288">
                  <c:v>3247.9064686045313</c:v>
                </c:pt>
                <c:pt idx="289">
                  <c:v>2982.5285456584343</c:v>
                </c:pt>
                <c:pt idx="290">
                  <c:v>2756.279856910829</c:v>
                </c:pt>
                <c:pt idx="291">
                  <c:v>2557.8369251874815</c:v>
                </c:pt>
                <c:pt idx="292">
                  <c:v>2384.237451833244</c:v>
                </c:pt>
                <c:pt idx="293">
                  <c:v>2231.2899391213618</c:v>
                </c:pt>
                <c:pt idx="294">
                  <c:v>2096.0703805856674</c:v>
                </c:pt>
                <c:pt idx="295">
                  <c:v>1975.4975877625357</c:v>
                </c:pt>
                <c:pt idx="296">
                  <c:v>1867.0918540243015</c:v>
                </c:pt>
                <c:pt idx="297">
                  <c:v>1767.8581039711835</c:v>
                </c:pt>
                <c:pt idx="298">
                  <c:v>1679.5564491335831</c:v>
                </c:pt>
                <c:pt idx="299">
                  <c:v>1599.2677168781893</c:v>
                </c:pt>
                <c:pt idx="300">
                  <c:v>1525.9360552192929</c:v>
                </c:pt>
                <c:pt idx="301">
                  <c:v>1458.6540712988578</c:v>
                </c:pt>
                <c:pt idx="302">
                  <c:v>1396.6868395046417</c:v>
                </c:pt>
                <c:pt idx="303">
                  <c:v>1339.3873899784978</c:v>
                </c:pt>
                <c:pt idx="304">
                  <c:v>1286.0047457234041</c:v>
                </c:pt>
                <c:pt idx="305">
                  <c:v>1236.6944178277624</c:v>
                </c:pt>
                <c:pt idx="306">
                  <c:v>1190.5148534630337</c:v>
                </c:pt>
                <c:pt idx="307">
                  <c:v>1147.4304473863194</c:v>
                </c:pt>
                <c:pt idx="308">
                  <c:v>1106.8830850106367</c:v>
                </c:pt>
                <c:pt idx="309">
                  <c:v>1068.7760239396152</c:v>
                </c:pt>
                <c:pt idx="310">
                  <c:v>1032.9258045631977</c:v>
                </c:pt>
                <c:pt idx="311">
                  <c:v>998.80597496655366</c:v>
                </c:pt>
                <c:pt idx="312">
                  <c:v>966.48717806310344</c:v>
                </c:pt>
                <c:pt idx="313">
                  <c:v>935.86192691266228</c:v>
                </c:pt>
                <c:pt idx="314">
                  <c:v>906.68820612419063</c:v>
                </c:pt>
                <c:pt idx="315">
                  <c:v>878.97927113703338</c:v>
                </c:pt>
                <c:pt idx="316">
                  <c:v>852.09620522899036</c:v>
                </c:pt>
                <c:pt idx="317">
                  <c:v>826.45061084233669</c:v>
                </c:pt>
                <c:pt idx="318">
                  <c:v>801.80307659097036</c:v>
                </c:pt>
                <c:pt idx="319">
                  <c:v>778.15657712094446</c:v>
                </c:pt>
                <c:pt idx="320">
                  <c:v>755.35704054511939</c:v>
                </c:pt>
                <c:pt idx="321">
                  <c:v>733.35888123311202</c:v>
                </c:pt>
                <c:pt idx="322">
                  <c:v>712.20359884277286</c:v>
                </c:pt>
                <c:pt idx="323">
                  <c:v>691.61028340272946</c:v>
                </c:pt>
                <c:pt idx="324">
                  <c:v>671.86664575974669</c:v>
                </c:pt>
                <c:pt idx="325">
                  <c:v>652.92324459619533</c:v>
                </c:pt>
                <c:pt idx="326">
                  <c:v>634.16938738669228</c:v>
                </c:pt>
                <c:pt idx="327">
                  <c:v>616.22786692485158</c:v>
                </c:pt>
                <c:pt idx="328">
                  <c:v>598.8474158224542</c:v>
                </c:pt>
                <c:pt idx="329">
                  <c:v>582.07956969873499</c:v>
                </c:pt>
                <c:pt idx="330">
                  <c:v>565.79462871228873</c:v>
                </c:pt>
                <c:pt idx="331">
                  <c:v>549.95082544142747</c:v>
                </c:pt>
                <c:pt idx="332">
                  <c:v>534.75646010357059</c:v>
                </c:pt>
                <c:pt idx="333">
                  <c:v>519.93899435233345</c:v>
                </c:pt>
                <c:pt idx="334">
                  <c:v>506.21542982045156</c:v>
                </c:pt>
                <c:pt idx="335">
                  <c:v>492.48321004373832</c:v>
                </c:pt>
                <c:pt idx="336">
                  <c:v>479.09833374111423</c:v>
                </c:pt>
                <c:pt idx="337">
                  <c:v>466.08694814167114</c:v>
                </c:pt>
                <c:pt idx="338">
                  <c:v>453.42441691304049</c:v>
                </c:pt>
                <c:pt idx="339">
                  <c:v>441.23941944397467</c:v>
                </c:pt>
                <c:pt idx="340">
                  <c:v>429.48203265571152</c:v>
                </c:pt>
                <c:pt idx="341">
                  <c:v>417.98266361120164</c:v>
                </c:pt>
                <c:pt idx="342">
                  <c:v>406.85459920275059</c:v>
                </c:pt>
                <c:pt idx="343">
                  <c:v>396.01878073508078</c:v>
                </c:pt>
                <c:pt idx="344">
                  <c:v>385.56702759947069</c:v>
                </c:pt>
                <c:pt idx="345">
                  <c:v>375.41240455937532</c:v>
                </c:pt>
                <c:pt idx="346">
                  <c:v>365.53638369256157</c:v>
                </c:pt>
                <c:pt idx="347">
                  <c:v>355.98715163355422</c:v>
                </c:pt>
                <c:pt idx="348">
                  <c:v>346.74850021302774</c:v>
                </c:pt>
                <c:pt idx="349">
                  <c:v>337.79590831924116</c:v>
                </c:pt>
                <c:pt idx="350">
                  <c:v>329.16414209531484</c:v>
                </c:pt>
                <c:pt idx="351">
                  <c:v>320.71083462156884</c:v>
                </c:pt>
                <c:pt idx="352">
                  <c:v>312.56960107990301</c:v>
                </c:pt>
                <c:pt idx="353">
                  <c:v>304.69828521138419</c:v>
                </c:pt>
                <c:pt idx="354">
                  <c:v>297.017829148972</c:v>
                </c:pt>
                <c:pt idx="355">
                  <c:v>289.54972723509036</c:v>
                </c:pt>
                <c:pt idx="356">
                  <c:v>282.31663828476803</c:v>
                </c:pt>
                <c:pt idx="357">
                  <c:v>275.33959316679466</c:v>
                </c:pt>
                <c:pt idx="358">
                  <c:v>268.57420177348672</c:v>
                </c:pt>
                <c:pt idx="359">
                  <c:v>261.98603052935448</c:v>
                </c:pt>
                <c:pt idx="360">
                  <c:v>255.59399842664922</c:v>
                </c:pt>
                <c:pt idx="361">
                  <c:v>249.42075198316417</c:v>
                </c:pt>
                <c:pt idx="362">
                  <c:v>243.40436290857363</c:v>
                </c:pt>
                <c:pt idx="363">
                  <c:v>237.56582371047264</c:v>
                </c:pt>
                <c:pt idx="364">
                  <c:v>231.9099434435627</c:v>
                </c:pt>
                <c:pt idx="365">
                  <c:v>226.39709838684934</c:v>
                </c:pt>
                <c:pt idx="366">
                  <c:v>221.04557929761859</c:v>
                </c:pt>
                <c:pt idx="367">
                  <c:v>215.80432649214222</c:v>
                </c:pt>
                <c:pt idx="368">
                  <c:v>210.78769116959958</c:v>
                </c:pt>
                <c:pt idx="369">
                  <c:v>205.88205833097098</c:v>
                </c:pt>
                <c:pt idx="370">
                  <c:v>201.09855276780945</c:v>
                </c:pt>
                <c:pt idx="371">
                  <c:v>196.50081570934185</c:v>
                </c:pt>
                <c:pt idx="372">
                  <c:v>191.95890788542297</c:v>
                </c:pt>
                <c:pt idx="373">
                  <c:v>187.5840005505776</c:v>
                </c:pt>
                <c:pt idx="374">
                  <c:v>183.33029403774717</c:v>
                </c:pt>
                <c:pt idx="375">
                  <c:v>179.18276120452944</c:v>
                </c:pt>
                <c:pt idx="376">
                  <c:v>175.1629367732661</c:v>
                </c:pt>
                <c:pt idx="377">
                  <c:v>171.25627856157223</c:v>
                </c:pt>
                <c:pt idx="378">
                  <c:v>167.45029986578518</c:v>
                </c:pt>
                <c:pt idx="379">
                  <c:v>163.73096318508769</c:v>
                </c:pt>
                <c:pt idx="380">
                  <c:v>160.11611686648544</c:v>
                </c:pt>
                <c:pt idx="381">
                  <c:v>156.61081956237743</c:v>
                </c:pt>
                <c:pt idx="382">
                  <c:v>153.17816289946208</c:v>
                </c:pt>
                <c:pt idx="383">
                  <c:v>149.83233901505238</c:v>
                </c:pt>
                <c:pt idx="384">
                  <c:v>146.62832468430594</c:v>
                </c:pt>
                <c:pt idx="385">
                  <c:v>143.43169820659372</c:v>
                </c:pt>
                <c:pt idx="386">
                  <c:v>140.37239873869328</c:v>
                </c:pt>
                <c:pt idx="387">
                  <c:v>137.4173482510931</c:v>
                </c:pt>
                <c:pt idx="388">
                  <c:v>134.46655874584721</c:v>
                </c:pt>
                <c:pt idx="389">
                  <c:v>131.6747139871951</c:v>
                </c:pt>
                <c:pt idx="390">
                  <c:v>128.93361141561297</c:v>
                </c:pt>
                <c:pt idx="391">
                  <c:v>126.26671949107315</c:v>
                </c:pt>
                <c:pt idx="392">
                  <c:v>123.68331727240481</c:v>
                </c:pt>
                <c:pt idx="393">
                  <c:v>121.13826718060582</c:v>
                </c:pt>
                <c:pt idx="394">
                  <c:v>118.69328997430767</c:v>
                </c:pt>
                <c:pt idx="395">
                  <c:v>116.30459935404764</c:v>
                </c:pt>
                <c:pt idx="396">
                  <c:v>114.01104112625713</c:v>
                </c:pt>
                <c:pt idx="397">
                  <c:v>111.73131512374148</c:v>
                </c:pt>
                <c:pt idx="398">
                  <c:v>109.55464432156906</c:v>
                </c:pt>
                <c:pt idx="399">
                  <c:v>107.44668729248551</c:v>
                </c:pt>
                <c:pt idx="400">
                  <c:v>105.46296255985601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AC3-4A6C-8BFC-01C2684594DA}"/>
            </c:ext>
          </c:extLst>
        </c:ser>
        <c:ser>
          <c:idx val="1"/>
          <c:order val="1"/>
          <c:tx>
            <c:v>Rsc, Ohms</c:v>
          </c:tx>
          <c:marker>
            <c:symbol val="none"/>
          </c:marker>
          <c:xVal>
            <c:numRef>
              <c:f>'Measured Data'!$B$17:$B$417</c:f>
              <c:numCache>
                <c:formatCode>General</c:formatCode>
                <c:ptCount val="401"/>
                <c:pt idx="0">
                  <c:v>10000</c:v>
                </c:pt>
                <c:pt idx="1">
                  <c:v>10156.578</c:v>
                </c:pt>
                <c:pt idx="2">
                  <c:v>10315.608</c:v>
                </c:pt>
                <c:pt idx="3">
                  <c:v>10477.129000000001</c:v>
                </c:pt>
                <c:pt idx="4">
                  <c:v>10641.178</c:v>
                </c:pt>
                <c:pt idx="5">
                  <c:v>10807.796</c:v>
                </c:pt>
                <c:pt idx="6">
                  <c:v>10977.022000000001</c:v>
                </c:pt>
                <c:pt idx="7">
                  <c:v>11148.898999999999</c:v>
                </c:pt>
                <c:pt idx="8">
                  <c:v>11323.467000000001</c:v>
                </c:pt>
                <c:pt idx="9">
                  <c:v>11500.768</c:v>
                </c:pt>
                <c:pt idx="10">
                  <c:v>11680.844999999999</c:v>
                </c:pt>
                <c:pt idx="11">
                  <c:v>11863.741</c:v>
                </c:pt>
                <c:pt idx="12">
                  <c:v>12049.502</c:v>
                </c:pt>
                <c:pt idx="13">
                  <c:v>12238.171</c:v>
                </c:pt>
                <c:pt idx="14">
                  <c:v>12429.795</c:v>
                </c:pt>
                <c:pt idx="15">
                  <c:v>12624.418</c:v>
                </c:pt>
                <c:pt idx="16">
                  <c:v>12822.089</c:v>
                </c:pt>
                <c:pt idx="17">
                  <c:v>13022.856</c:v>
                </c:pt>
                <c:pt idx="18">
                  <c:v>13226.764999999999</c:v>
                </c:pt>
                <c:pt idx="19">
                  <c:v>13433.868</c:v>
                </c:pt>
                <c:pt idx="20">
                  <c:v>13644.213</c:v>
                </c:pt>
                <c:pt idx="21">
                  <c:v>13857.852000000001</c:v>
                </c:pt>
                <c:pt idx="22">
                  <c:v>14074.835999999999</c:v>
                </c:pt>
                <c:pt idx="23">
                  <c:v>14295.218000000001</c:v>
                </c:pt>
                <c:pt idx="24">
                  <c:v>14519.05</c:v>
                </c:pt>
                <c:pt idx="25">
                  <c:v>14746.387000000001</c:v>
                </c:pt>
                <c:pt idx="26">
                  <c:v>14977.282999999999</c:v>
                </c:pt>
                <c:pt idx="27">
                  <c:v>15211.795</c:v>
                </c:pt>
                <c:pt idx="28">
                  <c:v>15449.978999999999</c:v>
                </c:pt>
                <c:pt idx="29">
                  <c:v>15691.893</c:v>
                </c:pt>
                <c:pt idx="30">
                  <c:v>15937.593999999999</c:v>
                </c:pt>
                <c:pt idx="31">
                  <c:v>16187.142</c:v>
                </c:pt>
                <c:pt idx="32">
                  <c:v>16440.598000000002</c:v>
                </c:pt>
                <c:pt idx="33">
                  <c:v>16698.022000000001</c:v>
                </c:pt>
                <c:pt idx="34">
                  <c:v>16959.476999999999</c:v>
                </c:pt>
                <c:pt idx="35">
                  <c:v>17225.026000000002</c:v>
                </c:pt>
                <c:pt idx="36">
                  <c:v>17494.732</c:v>
                </c:pt>
                <c:pt idx="37">
                  <c:v>17768.662</c:v>
                </c:pt>
                <c:pt idx="38">
                  <c:v>18046.881000000001</c:v>
                </c:pt>
                <c:pt idx="39">
                  <c:v>18329.455999999998</c:v>
                </c:pt>
                <c:pt idx="40">
                  <c:v>18616.455999999998</c:v>
                </c:pt>
                <c:pt idx="41">
                  <c:v>18907.949000000001</c:v>
                </c:pt>
                <c:pt idx="42">
                  <c:v>19204.007000000001</c:v>
                </c:pt>
                <c:pt idx="43">
                  <c:v>19504.7</c:v>
                </c:pt>
                <c:pt idx="44">
                  <c:v>19810.100999999999</c:v>
                </c:pt>
                <c:pt idx="45">
                  <c:v>20120.285</c:v>
                </c:pt>
                <c:pt idx="46">
                  <c:v>20435.325000000001</c:v>
                </c:pt>
                <c:pt idx="47">
                  <c:v>20755.297999999999</c:v>
                </c:pt>
                <c:pt idx="48">
                  <c:v>21080.280999999999</c:v>
                </c:pt>
                <c:pt idx="49">
                  <c:v>21410.352999999999</c:v>
                </c:pt>
                <c:pt idx="50">
                  <c:v>21745.593000000001</c:v>
                </c:pt>
                <c:pt idx="51">
                  <c:v>22086.081999999999</c:v>
                </c:pt>
                <c:pt idx="52">
                  <c:v>22431.901999999998</c:v>
                </c:pt>
                <c:pt idx="53">
                  <c:v>22783.136999999999</c:v>
                </c:pt>
                <c:pt idx="54">
                  <c:v>23139.871999999999</c:v>
                </c:pt>
                <c:pt idx="55">
                  <c:v>23502.191999999999</c:v>
                </c:pt>
                <c:pt idx="56">
                  <c:v>23870.186000000002</c:v>
                </c:pt>
                <c:pt idx="57">
                  <c:v>24243.940999999999</c:v>
                </c:pt>
                <c:pt idx="58">
                  <c:v>24623.548999999999</c:v>
                </c:pt>
                <c:pt idx="59">
                  <c:v>25009.100999999999</c:v>
                </c:pt>
                <c:pt idx="60">
                  <c:v>25400.688999999998</c:v>
                </c:pt>
                <c:pt idx="61">
                  <c:v>25798.409</c:v>
                </c:pt>
                <c:pt idx="62">
                  <c:v>26202.356</c:v>
                </c:pt>
                <c:pt idx="63">
                  <c:v>26612.629000000001</c:v>
                </c:pt>
                <c:pt idx="64">
                  <c:v>27029.325000000001</c:v>
                </c:pt>
                <c:pt idx="65">
                  <c:v>27452.545999999998</c:v>
                </c:pt>
                <c:pt idx="66">
                  <c:v>27882.393</c:v>
                </c:pt>
                <c:pt idx="67">
                  <c:v>28318.971000000001</c:v>
                </c:pt>
                <c:pt idx="68">
                  <c:v>28762.384999999998</c:v>
                </c:pt>
                <c:pt idx="69">
                  <c:v>29212.741999999998</c:v>
                </c:pt>
                <c:pt idx="70">
                  <c:v>29670.151000000002</c:v>
                </c:pt>
                <c:pt idx="71">
                  <c:v>30134.721000000001</c:v>
                </c:pt>
                <c:pt idx="72">
                  <c:v>30606.565999999999</c:v>
                </c:pt>
                <c:pt idx="73">
                  <c:v>31085.797999999999</c:v>
                </c:pt>
                <c:pt idx="74">
                  <c:v>31572.535</c:v>
                </c:pt>
                <c:pt idx="75">
                  <c:v>32066.892</c:v>
                </c:pt>
                <c:pt idx="76">
                  <c:v>32568.991000000002</c:v>
                </c:pt>
                <c:pt idx="77">
                  <c:v>33078.951000000001</c:v>
                </c:pt>
                <c:pt idx="78">
                  <c:v>33596.896000000001</c:v>
                </c:pt>
                <c:pt idx="79">
                  <c:v>34122.949999999997</c:v>
                </c:pt>
                <c:pt idx="80">
                  <c:v>34657.241999999998</c:v>
                </c:pt>
                <c:pt idx="81">
                  <c:v>35199.9</c:v>
                </c:pt>
                <c:pt idx="82">
                  <c:v>35751.053999999996</c:v>
                </c:pt>
                <c:pt idx="83">
                  <c:v>36310.838000000003</c:v>
                </c:pt>
                <c:pt idx="84">
                  <c:v>36879.387999999999</c:v>
                </c:pt>
                <c:pt idx="85">
                  <c:v>37456.839</c:v>
                </c:pt>
                <c:pt idx="86">
                  <c:v>38043.332000000002</c:v>
                </c:pt>
                <c:pt idx="87">
                  <c:v>38639.008999999998</c:v>
                </c:pt>
                <c:pt idx="88">
                  <c:v>39244.012000000002</c:v>
                </c:pt>
                <c:pt idx="89">
                  <c:v>39858.489000000001</c:v>
                </c:pt>
                <c:pt idx="90">
                  <c:v>40482.586000000003</c:v>
                </c:pt>
                <c:pt idx="91">
                  <c:v>41116.455999999998</c:v>
                </c:pt>
                <c:pt idx="92">
                  <c:v>41760.250999999997</c:v>
                </c:pt>
                <c:pt idx="93">
                  <c:v>42414.125999999997</c:v>
                </c:pt>
                <c:pt idx="94">
                  <c:v>43078.239999999998</c:v>
                </c:pt>
                <c:pt idx="95">
                  <c:v>43752.752</c:v>
                </c:pt>
                <c:pt idx="96">
                  <c:v>44437.826000000001</c:v>
                </c:pt>
                <c:pt idx="97">
                  <c:v>45133.625999999997</c:v>
                </c:pt>
                <c:pt idx="98">
                  <c:v>45840.321000000004</c:v>
                </c:pt>
                <c:pt idx="99">
                  <c:v>46558.080999999998</c:v>
                </c:pt>
                <c:pt idx="100">
                  <c:v>47287.08</c:v>
                </c:pt>
                <c:pt idx="101">
                  <c:v>48027.493999999999</c:v>
                </c:pt>
                <c:pt idx="102">
                  <c:v>48779.500999999997</c:v>
                </c:pt>
                <c:pt idx="103">
                  <c:v>49543.281999999999</c:v>
                </c:pt>
                <c:pt idx="104">
                  <c:v>50319.023000000001</c:v>
                </c:pt>
                <c:pt idx="105">
                  <c:v>51106.91</c:v>
                </c:pt>
                <c:pt idx="106">
                  <c:v>51907.133999999998</c:v>
                </c:pt>
                <c:pt idx="107">
                  <c:v>52719.887999999999</c:v>
                </c:pt>
                <c:pt idx="108">
                  <c:v>53545.366999999998</c:v>
                </c:pt>
                <c:pt idx="109">
                  <c:v>54383.771999999997</c:v>
                </c:pt>
                <c:pt idx="110">
                  <c:v>55235.303999999996</c:v>
                </c:pt>
                <c:pt idx="111">
                  <c:v>56100.17</c:v>
                </c:pt>
                <c:pt idx="112">
                  <c:v>56978.576999999997</c:v>
                </c:pt>
                <c:pt idx="113">
                  <c:v>57870.739000000001</c:v>
                </c:pt>
                <c:pt idx="114">
                  <c:v>58776.868999999999</c:v>
                </c:pt>
                <c:pt idx="115">
                  <c:v>59697.188000000002</c:v>
                </c:pt>
                <c:pt idx="116">
                  <c:v>60631.917000000001</c:v>
                </c:pt>
                <c:pt idx="117">
                  <c:v>61581.281999999999</c:v>
                </c:pt>
                <c:pt idx="118">
                  <c:v>62545.512000000002</c:v>
                </c:pt>
                <c:pt idx="119">
                  <c:v>63524.839</c:v>
                </c:pt>
                <c:pt idx="120">
                  <c:v>64519.500999999997</c:v>
                </c:pt>
                <c:pt idx="121">
                  <c:v>65529.737000000001</c:v>
                </c:pt>
                <c:pt idx="122">
                  <c:v>66555.790999999997</c:v>
                </c:pt>
                <c:pt idx="123">
                  <c:v>67597.910999999993</c:v>
                </c:pt>
                <c:pt idx="124">
                  <c:v>68656.347999999998</c:v>
                </c:pt>
                <c:pt idx="125">
                  <c:v>69731.358999999997</c:v>
                </c:pt>
                <c:pt idx="126">
                  <c:v>70823.201000000001</c:v>
                </c:pt>
                <c:pt idx="127">
                  <c:v>71932.138999999996</c:v>
                </c:pt>
                <c:pt idx="128">
                  <c:v>73058.441000000006</c:v>
                </c:pt>
                <c:pt idx="129">
                  <c:v>74202.377999999997</c:v>
                </c:pt>
                <c:pt idx="130">
                  <c:v>75364.226999999999</c:v>
                </c:pt>
                <c:pt idx="131">
                  <c:v>76544.267999999996</c:v>
                </c:pt>
                <c:pt idx="132">
                  <c:v>77742.785999999993</c:v>
                </c:pt>
                <c:pt idx="133">
                  <c:v>78960.070000000007</c:v>
                </c:pt>
                <c:pt idx="134">
                  <c:v>80196.414000000004</c:v>
                </c:pt>
                <c:pt idx="135">
                  <c:v>81452.116999999998</c:v>
                </c:pt>
                <c:pt idx="136">
                  <c:v>82727.481</c:v>
                </c:pt>
                <c:pt idx="137">
                  <c:v>84022.815000000002</c:v>
                </c:pt>
                <c:pt idx="138">
                  <c:v>85338.430999999997</c:v>
                </c:pt>
                <c:pt idx="139">
                  <c:v>86674.645999999993</c:v>
                </c:pt>
                <c:pt idx="140">
                  <c:v>88031.784</c:v>
                </c:pt>
                <c:pt idx="141">
                  <c:v>89410.171000000002</c:v>
                </c:pt>
                <c:pt idx="142">
                  <c:v>90810.141000000003</c:v>
                </c:pt>
                <c:pt idx="143">
                  <c:v>92232.032000000007</c:v>
                </c:pt>
                <c:pt idx="144">
                  <c:v>93676.186000000002</c:v>
                </c:pt>
                <c:pt idx="145">
                  <c:v>95142.952999999994</c:v>
                </c:pt>
                <c:pt idx="146">
                  <c:v>96632.686000000002</c:v>
                </c:pt>
                <c:pt idx="147">
                  <c:v>98145.744999999995</c:v>
                </c:pt>
                <c:pt idx="148">
                  <c:v>99682.494999999995</c:v>
                </c:pt>
                <c:pt idx="149">
                  <c:v>101243.308</c:v>
                </c:pt>
                <c:pt idx="150">
                  <c:v>102828.55899999999</c:v>
                </c:pt>
                <c:pt idx="151">
                  <c:v>104438.633</c:v>
                </c:pt>
                <c:pt idx="152">
                  <c:v>106073.916</c:v>
                </c:pt>
                <c:pt idx="153">
                  <c:v>107734.804</c:v>
                </c:pt>
                <c:pt idx="154">
                  <c:v>109421.698</c:v>
                </c:pt>
                <c:pt idx="155">
                  <c:v>111135.00599999999</c:v>
                </c:pt>
                <c:pt idx="156">
                  <c:v>112875.14</c:v>
                </c:pt>
                <c:pt idx="157">
                  <c:v>114642.52099999999</c:v>
                </c:pt>
                <c:pt idx="158">
                  <c:v>116437.575</c:v>
                </c:pt>
                <c:pt idx="159">
                  <c:v>118260.736</c:v>
                </c:pt>
                <c:pt idx="160">
                  <c:v>120112.443</c:v>
                </c:pt>
                <c:pt idx="161">
                  <c:v>121993.145</c:v>
                </c:pt>
                <c:pt idx="162">
                  <c:v>123903.29399999999</c:v>
                </c:pt>
                <c:pt idx="163">
                  <c:v>125843.352</c:v>
                </c:pt>
                <c:pt idx="164">
                  <c:v>127813.787</c:v>
                </c:pt>
                <c:pt idx="165">
                  <c:v>129815.07399999999</c:v>
                </c:pt>
                <c:pt idx="166">
                  <c:v>131847.698</c:v>
                </c:pt>
                <c:pt idx="167">
                  <c:v>133912.14799999999</c:v>
                </c:pt>
                <c:pt idx="168">
                  <c:v>136008.92300000001</c:v>
                </c:pt>
                <c:pt idx="169">
                  <c:v>138138.52900000001</c:v>
                </c:pt>
                <c:pt idx="170">
                  <c:v>140301.48000000001</c:v>
                </c:pt>
                <c:pt idx="171">
                  <c:v>142498.29800000001</c:v>
                </c:pt>
                <c:pt idx="172">
                  <c:v>144729.51300000001</c:v>
                </c:pt>
                <c:pt idx="173">
                  <c:v>146995.66500000001</c:v>
                </c:pt>
                <c:pt idx="174">
                  <c:v>149297.299</c:v>
                </c:pt>
                <c:pt idx="175">
                  <c:v>151634.973</c:v>
                </c:pt>
                <c:pt idx="176">
                  <c:v>154009.24900000001</c:v>
                </c:pt>
                <c:pt idx="177">
                  <c:v>156420.701</c:v>
                </c:pt>
                <c:pt idx="178">
                  <c:v>158869.91099999999</c:v>
                </c:pt>
                <c:pt idx="179">
                  <c:v>161357.47</c:v>
                </c:pt>
                <c:pt idx="180">
                  <c:v>163883.98000000001</c:v>
                </c:pt>
                <c:pt idx="181">
                  <c:v>166450.049</c:v>
                </c:pt>
                <c:pt idx="182">
                  <c:v>169056.29699999999</c:v>
                </c:pt>
                <c:pt idx="183">
                  <c:v>171703.353</c:v>
                </c:pt>
                <c:pt idx="184">
                  <c:v>174391.85699999999</c:v>
                </c:pt>
                <c:pt idx="185">
                  <c:v>177122.45699999999</c:v>
                </c:pt>
                <c:pt idx="186">
                  <c:v>179895.81200000001</c:v>
                </c:pt>
                <c:pt idx="187">
                  <c:v>182712.59099999999</c:v>
                </c:pt>
                <c:pt idx="188">
                  <c:v>185573.476</c:v>
                </c:pt>
                <c:pt idx="189">
                  <c:v>188479.155</c:v>
                </c:pt>
                <c:pt idx="190">
                  <c:v>191430.33199999999</c:v>
                </c:pt>
                <c:pt idx="191">
                  <c:v>194427.717</c:v>
                </c:pt>
                <c:pt idx="192">
                  <c:v>197472.035</c:v>
                </c:pt>
                <c:pt idx="193">
                  <c:v>200564.02100000001</c:v>
                </c:pt>
                <c:pt idx="194">
                  <c:v>203704.42</c:v>
                </c:pt>
                <c:pt idx="195">
                  <c:v>206893.99100000001</c:v>
                </c:pt>
                <c:pt idx="196">
                  <c:v>210133.50399999999</c:v>
                </c:pt>
                <c:pt idx="197">
                  <c:v>213423.74</c:v>
                </c:pt>
                <c:pt idx="198">
                  <c:v>216765.495</c:v>
                </c:pt>
                <c:pt idx="199">
                  <c:v>220159.57399999999</c:v>
                </c:pt>
                <c:pt idx="200">
                  <c:v>223606.79800000001</c:v>
                </c:pt>
                <c:pt idx="201">
                  <c:v>227107.997</c:v>
                </c:pt>
                <c:pt idx="202">
                  <c:v>230664.01800000001</c:v>
                </c:pt>
                <c:pt idx="203">
                  <c:v>234275.71799999999</c:v>
                </c:pt>
                <c:pt idx="204">
                  <c:v>237943.96900000001</c:v>
                </c:pt>
                <c:pt idx="205">
                  <c:v>241669.658</c:v>
                </c:pt>
                <c:pt idx="206">
                  <c:v>245453.68299999999</c:v>
                </c:pt>
                <c:pt idx="207">
                  <c:v>249296.95699999999</c:v>
                </c:pt>
                <c:pt idx="208">
                  <c:v>253200.40900000001</c:v>
                </c:pt>
                <c:pt idx="209">
                  <c:v>257164.98</c:v>
                </c:pt>
                <c:pt idx="210">
                  <c:v>261191.628</c:v>
                </c:pt>
                <c:pt idx="211">
                  <c:v>265281.32500000001</c:v>
                </c:pt>
                <c:pt idx="212">
                  <c:v>269435.05699999997</c:v>
                </c:pt>
                <c:pt idx="213">
                  <c:v>273653.82799999998</c:v>
                </c:pt>
                <c:pt idx="214">
                  <c:v>277938.65500000003</c:v>
                </c:pt>
                <c:pt idx="215">
                  <c:v>282290.57400000002</c:v>
                </c:pt>
                <c:pt idx="216">
                  <c:v>286710.63500000001</c:v>
                </c:pt>
                <c:pt idx="217">
                  <c:v>291199.90399999998</c:v>
                </c:pt>
                <c:pt idx="218">
                  <c:v>295759.46500000003</c:v>
                </c:pt>
                <c:pt idx="219">
                  <c:v>300390.41899999999</c:v>
                </c:pt>
                <c:pt idx="220">
                  <c:v>305093.88400000002</c:v>
                </c:pt>
                <c:pt idx="221">
                  <c:v>309870.99599999998</c:v>
                </c:pt>
                <c:pt idx="222">
                  <c:v>314722.90600000002</c:v>
                </c:pt>
                <c:pt idx="223">
                  <c:v>319650.78700000001</c:v>
                </c:pt>
                <c:pt idx="224">
                  <c:v>324655.82699999999</c:v>
                </c:pt>
                <c:pt idx="225">
                  <c:v>329739.23599999998</c:v>
                </c:pt>
                <c:pt idx="226">
                  <c:v>334902.24</c:v>
                </c:pt>
                <c:pt idx="227">
                  <c:v>340146.08600000001</c:v>
                </c:pt>
                <c:pt idx="228">
                  <c:v>345472.038</c:v>
                </c:pt>
                <c:pt idx="229">
                  <c:v>350881.38400000002</c:v>
                </c:pt>
                <c:pt idx="230">
                  <c:v>356375.42800000001</c:v>
                </c:pt>
                <c:pt idx="231">
                  <c:v>361955.49800000002</c:v>
                </c:pt>
                <c:pt idx="232">
                  <c:v>367622.93900000001</c:v>
                </c:pt>
                <c:pt idx="233">
                  <c:v>373379.12</c:v>
                </c:pt>
                <c:pt idx="234">
                  <c:v>379225.43</c:v>
                </c:pt>
                <c:pt idx="235">
                  <c:v>385163.28100000002</c:v>
                </c:pt>
                <c:pt idx="236">
                  <c:v>391194.10600000003</c:v>
                </c:pt>
                <c:pt idx="237">
                  <c:v>397319.36</c:v>
                </c:pt>
                <c:pt idx="238">
                  <c:v>403540.52299999999</c:v>
                </c:pt>
                <c:pt idx="239">
                  <c:v>409859.09600000002</c:v>
                </c:pt>
                <c:pt idx="240">
                  <c:v>416276.60399999999</c:v>
                </c:pt>
                <c:pt idx="241">
                  <c:v>422794.59600000002</c:v>
                </c:pt>
                <c:pt idx="242">
                  <c:v>429414.64600000001</c:v>
                </c:pt>
                <c:pt idx="243">
                  <c:v>436138.35100000002</c:v>
                </c:pt>
                <c:pt idx="244">
                  <c:v>442967.33600000001</c:v>
                </c:pt>
                <c:pt idx="245">
                  <c:v>449903.24699999997</c:v>
                </c:pt>
                <c:pt idx="246">
                  <c:v>456947.76</c:v>
                </c:pt>
                <c:pt idx="247">
                  <c:v>464102.57500000001</c:v>
                </c:pt>
                <c:pt idx="248">
                  <c:v>471369.41800000001</c:v>
                </c:pt>
                <c:pt idx="249">
                  <c:v>478750.04499999998</c:v>
                </c:pt>
                <c:pt idx="250">
                  <c:v>486246.23599999998</c:v>
                </c:pt>
                <c:pt idx="251">
                  <c:v>493859.80200000003</c:v>
                </c:pt>
                <c:pt idx="252">
                  <c:v>501592.57900000003</c:v>
                </c:pt>
                <c:pt idx="253">
                  <c:v>509446.435</c:v>
                </c:pt>
                <c:pt idx="254">
                  <c:v>517423.266</c:v>
                </c:pt>
                <c:pt idx="255">
                  <c:v>525524.99600000004</c:v>
                </c:pt>
                <c:pt idx="256">
                  <c:v>533753.58200000005</c:v>
                </c:pt>
                <c:pt idx="257">
                  <c:v>542111.01</c:v>
                </c:pt>
                <c:pt idx="258">
                  <c:v>550599.29700000002</c:v>
                </c:pt>
                <c:pt idx="259">
                  <c:v>559220.49300000002</c:v>
                </c:pt>
                <c:pt idx="260">
                  <c:v>567976.67700000003</c:v>
                </c:pt>
                <c:pt idx="261">
                  <c:v>576869.96499999997</c:v>
                </c:pt>
                <c:pt idx="262">
                  <c:v>585902.50199999998</c:v>
                </c:pt>
                <c:pt idx="263">
                  <c:v>595076.47</c:v>
                </c:pt>
                <c:pt idx="264">
                  <c:v>604394.08100000001</c:v>
                </c:pt>
                <c:pt idx="265">
                  <c:v>613857.58700000006</c:v>
                </c:pt>
                <c:pt idx="266">
                  <c:v>623469.27099999995</c:v>
                </c:pt>
                <c:pt idx="267">
                  <c:v>633231.45200000005</c:v>
                </c:pt>
                <c:pt idx="268">
                  <c:v>643146.48899999994</c:v>
                </c:pt>
                <c:pt idx="269">
                  <c:v>653216.77300000004</c:v>
                </c:pt>
                <c:pt idx="270">
                  <c:v>663444.73699999996</c:v>
                </c:pt>
                <c:pt idx="271">
                  <c:v>673832.848</c:v>
                </c:pt>
                <c:pt idx="272">
                  <c:v>684383.61399999994</c:v>
                </c:pt>
                <c:pt idx="273">
                  <c:v>695099.58299999998</c:v>
                </c:pt>
                <c:pt idx="274">
                  <c:v>705983.34100000001</c:v>
                </c:pt>
                <c:pt idx="275">
                  <c:v>717037.51399999997</c:v>
                </c:pt>
                <c:pt idx="276">
                  <c:v>728264.77300000004</c:v>
                </c:pt>
                <c:pt idx="277">
                  <c:v>739667.826</c:v>
                </c:pt>
                <c:pt idx="278">
                  <c:v>751249.42599999998</c:v>
                </c:pt>
                <c:pt idx="279">
                  <c:v>763012.36899999995</c:v>
                </c:pt>
                <c:pt idx="280">
                  <c:v>774959.49399999995</c:v>
                </c:pt>
                <c:pt idx="281">
                  <c:v>787093.68500000006</c:v>
                </c:pt>
                <c:pt idx="282">
                  <c:v>799417.87199999997</c:v>
                </c:pt>
                <c:pt idx="283">
                  <c:v>811935.02800000005</c:v>
                </c:pt>
                <c:pt idx="284">
                  <c:v>824648.17700000003</c:v>
                </c:pt>
                <c:pt idx="285">
                  <c:v>837560.38500000001</c:v>
                </c:pt>
                <c:pt idx="286">
                  <c:v>850674.77099999995</c:v>
                </c:pt>
                <c:pt idx="287">
                  <c:v>863994.5</c:v>
                </c:pt>
                <c:pt idx="288">
                  <c:v>877522.78799999994</c:v>
                </c:pt>
                <c:pt idx="289">
                  <c:v>891262.89899999998</c:v>
                </c:pt>
                <c:pt idx="290">
                  <c:v>905218.15</c:v>
                </c:pt>
                <c:pt idx="291">
                  <c:v>919391.91</c:v>
                </c:pt>
                <c:pt idx="292">
                  <c:v>933787.60100000002</c:v>
                </c:pt>
                <c:pt idx="293">
                  <c:v>948408.69799999997</c:v>
                </c:pt>
                <c:pt idx="294">
                  <c:v>963258.72900000005</c:v>
                </c:pt>
                <c:pt idx="295">
                  <c:v>978341.27899999998</c:v>
                </c:pt>
                <c:pt idx="296">
                  <c:v>993659.99</c:v>
                </c:pt>
                <c:pt idx="297">
                  <c:v>1009218.559</c:v>
                </c:pt>
                <c:pt idx="298">
                  <c:v>1025020.741</c:v>
                </c:pt>
                <c:pt idx="299">
                  <c:v>1041070.351</c:v>
                </c:pt>
                <c:pt idx="300">
                  <c:v>1057371.263</c:v>
                </c:pt>
                <c:pt idx="301">
                  <c:v>1073927.4129999999</c:v>
                </c:pt>
                <c:pt idx="302">
                  <c:v>1090742.7960000001</c:v>
                </c:pt>
                <c:pt idx="303">
                  <c:v>1107821.4720000001</c:v>
                </c:pt>
                <c:pt idx="304">
                  <c:v>1125167.5619999999</c:v>
                </c:pt>
                <c:pt idx="305">
                  <c:v>1142785.2549999999</c:v>
                </c:pt>
                <c:pt idx="306">
                  <c:v>1160678.8030000001</c:v>
                </c:pt>
                <c:pt idx="307">
                  <c:v>1178852.5260000001</c:v>
                </c:pt>
                <c:pt idx="308">
                  <c:v>1197310.8089999999</c:v>
                </c:pt>
                <c:pt idx="309">
                  <c:v>1216058.1100000001</c:v>
                </c:pt>
                <c:pt idx="310">
                  <c:v>1235098.952</c:v>
                </c:pt>
                <c:pt idx="311">
                  <c:v>1254437.9339999999</c:v>
                </c:pt>
                <c:pt idx="312">
                  <c:v>1274079.7209999999</c:v>
                </c:pt>
                <c:pt idx="313">
                  <c:v>1294029.057</c:v>
                </c:pt>
                <c:pt idx="314">
                  <c:v>1314290.7560000001</c:v>
                </c:pt>
                <c:pt idx="315">
                  <c:v>1334869.71</c:v>
                </c:pt>
                <c:pt idx="316">
                  <c:v>1355770.8859999999</c:v>
                </c:pt>
                <c:pt idx="317">
                  <c:v>1376999.328</c:v>
                </c:pt>
                <c:pt idx="318">
                  <c:v>1398560.1629999999</c:v>
                </c:pt>
                <c:pt idx="319">
                  <c:v>1420458.5930000001</c:v>
                </c:pt>
                <c:pt idx="320">
                  <c:v>1442699.906</c:v>
                </c:pt>
                <c:pt idx="321">
                  <c:v>1465289.469</c:v>
                </c:pt>
                <c:pt idx="322">
                  <c:v>1488232.737</c:v>
                </c:pt>
                <c:pt idx="323">
                  <c:v>1511535.246</c:v>
                </c:pt>
                <c:pt idx="324">
                  <c:v>1535202.622</c:v>
                </c:pt>
                <c:pt idx="325">
                  <c:v>1559240.578</c:v>
                </c:pt>
                <c:pt idx="326">
                  <c:v>1583654.9169999999</c:v>
                </c:pt>
                <c:pt idx="327">
                  <c:v>1608451.531</c:v>
                </c:pt>
                <c:pt idx="328">
                  <c:v>1633636.4069999999</c:v>
                </c:pt>
                <c:pt idx="329">
                  <c:v>1659215.6240000001</c:v>
                </c:pt>
                <c:pt idx="330">
                  <c:v>1685195.3559999999</c:v>
                </c:pt>
                <c:pt idx="331">
                  <c:v>1711581.8740000001</c:v>
                </c:pt>
                <c:pt idx="332">
                  <c:v>1738381.548</c:v>
                </c:pt>
                <c:pt idx="333">
                  <c:v>1765600.8470000001</c:v>
                </c:pt>
                <c:pt idx="334">
                  <c:v>1793246.3419999999</c:v>
                </c:pt>
                <c:pt idx="335">
                  <c:v>1821324.7050000001</c:v>
                </c:pt>
                <c:pt idx="336">
                  <c:v>1849842.7150000001</c:v>
                </c:pt>
                <c:pt idx="337">
                  <c:v>1878807.2549999999</c:v>
                </c:pt>
                <c:pt idx="338">
                  <c:v>1908225.318</c:v>
                </c:pt>
                <c:pt idx="339">
                  <c:v>1938104.004</c:v>
                </c:pt>
                <c:pt idx="340">
                  <c:v>1968450.5249999999</c:v>
                </c:pt>
                <c:pt idx="341">
                  <c:v>1999272.2069999999</c:v>
                </c:pt>
                <c:pt idx="342">
                  <c:v>2030576.49</c:v>
                </c:pt>
                <c:pt idx="343">
                  <c:v>2062370.9310000001</c:v>
                </c:pt>
                <c:pt idx="344">
                  <c:v>2094663.2039999999</c:v>
                </c:pt>
                <c:pt idx="345">
                  <c:v>2127461.1039999998</c:v>
                </c:pt>
                <c:pt idx="346">
                  <c:v>2160772.5490000001</c:v>
                </c:pt>
                <c:pt idx="347">
                  <c:v>2194605.5780000002</c:v>
                </c:pt>
                <c:pt idx="348">
                  <c:v>2228968.36</c:v>
                </c:pt>
                <c:pt idx="349">
                  <c:v>2263869.1889999998</c:v>
                </c:pt>
                <c:pt idx="350">
                  <c:v>2299316.4890000001</c:v>
                </c:pt>
                <c:pt idx="351">
                  <c:v>2335318.818</c:v>
                </c:pt>
                <c:pt idx="352">
                  <c:v>2371884.8650000002</c:v>
                </c:pt>
                <c:pt idx="353">
                  <c:v>2409023.4569999999</c:v>
                </c:pt>
                <c:pt idx="354">
                  <c:v>2446743.56</c:v>
                </c:pt>
                <c:pt idx="355">
                  <c:v>2485054.2769999998</c:v>
                </c:pt>
                <c:pt idx="356">
                  <c:v>2523964.858</c:v>
                </c:pt>
                <c:pt idx="357">
                  <c:v>2563484.6949999998</c:v>
                </c:pt>
                <c:pt idx="358">
                  <c:v>2603623.327</c:v>
                </c:pt>
                <c:pt idx="359">
                  <c:v>2644390.443</c:v>
                </c:pt>
                <c:pt idx="360">
                  <c:v>2685795.8840000001</c:v>
                </c:pt>
                <c:pt idx="361">
                  <c:v>2727849.645</c:v>
                </c:pt>
                <c:pt idx="362">
                  <c:v>2770561.8760000002</c:v>
                </c:pt>
                <c:pt idx="363">
                  <c:v>2813942.889</c:v>
                </c:pt>
                <c:pt idx="364">
                  <c:v>2858003.1549999998</c:v>
                </c:pt>
                <c:pt idx="365">
                  <c:v>2902753.31</c:v>
                </c:pt>
                <c:pt idx="366">
                  <c:v>2948204.1549999998</c:v>
                </c:pt>
                <c:pt idx="367">
                  <c:v>2994366.6630000002</c:v>
                </c:pt>
                <c:pt idx="368">
                  <c:v>3041251.9750000001</c:v>
                </c:pt>
                <c:pt idx="369">
                  <c:v>3088871.41</c:v>
                </c:pt>
                <c:pt idx="370">
                  <c:v>3137236.463</c:v>
                </c:pt>
                <c:pt idx="371">
                  <c:v>3186358.8080000002</c:v>
                </c:pt>
                <c:pt idx="372">
                  <c:v>3236250.3020000001</c:v>
                </c:pt>
                <c:pt idx="373">
                  <c:v>3286922.99</c:v>
                </c:pt>
                <c:pt idx="374">
                  <c:v>3338389.1030000001</c:v>
                </c:pt>
                <c:pt idx="375">
                  <c:v>3390661.0630000001</c:v>
                </c:pt>
                <c:pt idx="376">
                  <c:v>3443751.49</c:v>
                </c:pt>
                <c:pt idx="377">
                  <c:v>3497673.1979999999</c:v>
                </c:pt>
                <c:pt idx="378">
                  <c:v>3552439.2030000002</c:v>
                </c:pt>
                <c:pt idx="379">
                  <c:v>3608062.7259999998</c:v>
                </c:pt>
                <c:pt idx="380">
                  <c:v>3664557.193</c:v>
                </c:pt>
                <c:pt idx="381">
                  <c:v>3721936.2409999999</c:v>
                </c:pt>
                <c:pt idx="382">
                  <c:v>3780213.7209999999</c:v>
                </c:pt>
                <c:pt idx="383">
                  <c:v>3839403.7009999999</c:v>
                </c:pt>
                <c:pt idx="384">
                  <c:v>3899520.4670000002</c:v>
                </c:pt>
                <c:pt idx="385">
                  <c:v>3960578.5329999998</c:v>
                </c:pt>
                <c:pt idx="386">
                  <c:v>4022592.6359999999</c:v>
                </c:pt>
                <c:pt idx="387">
                  <c:v>4085577.7450000001</c:v>
                </c:pt>
                <c:pt idx="388">
                  <c:v>4149549.0660000001</c:v>
                </c:pt>
                <c:pt idx="389">
                  <c:v>4214522.0389999999</c:v>
                </c:pt>
                <c:pt idx="390">
                  <c:v>4280512.3480000002</c:v>
                </c:pt>
                <c:pt idx="391">
                  <c:v>4347535.9230000004</c:v>
                </c:pt>
                <c:pt idx="392">
                  <c:v>4415608.943</c:v>
                </c:pt>
                <c:pt idx="393">
                  <c:v>4484747.8389999997</c:v>
                </c:pt>
                <c:pt idx="394">
                  <c:v>4554969.301</c:v>
                </c:pt>
                <c:pt idx="395">
                  <c:v>4626290.2790000001</c:v>
                </c:pt>
                <c:pt idx="396">
                  <c:v>4698727.9890000001</c:v>
                </c:pt>
                <c:pt idx="397">
                  <c:v>4772299.9179999996</c:v>
                </c:pt>
                <c:pt idx="398">
                  <c:v>4847023.8229999999</c:v>
                </c:pt>
                <c:pt idx="399">
                  <c:v>4922917.7439999999</c:v>
                </c:pt>
                <c:pt idx="400">
                  <c:v>5000000</c:v>
                </c:pt>
              </c:numCache>
            </c:numRef>
          </c:xVal>
          <c:yVal>
            <c:numRef>
              <c:f>'Measured Data'!$L$17:$L$417</c:f>
              <c:numCache>
                <c:formatCode>0.00E+00</c:formatCode>
                <c:ptCount val="401"/>
                <c:pt idx="0">
                  <c:v>1.2364275816442674</c:v>
                </c:pt>
                <c:pt idx="1">
                  <c:v>1.2041790222423805</c:v>
                </c:pt>
                <c:pt idx="2">
                  <c:v>1.212831821950934</c:v>
                </c:pt>
                <c:pt idx="3">
                  <c:v>1.2240692852286945</c:v>
                </c:pt>
                <c:pt idx="4">
                  <c:v>1.2385665509648842</c:v>
                </c:pt>
                <c:pt idx="5">
                  <c:v>1.2523330189490409</c:v>
                </c:pt>
                <c:pt idx="6">
                  <c:v>1.2543488763456871</c:v>
                </c:pt>
                <c:pt idx="7">
                  <c:v>1.2569969602102393</c:v>
                </c:pt>
                <c:pt idx="8">
                  <c:v>1.2811385580239678</c:v>
                </c:pt>
                <c:pt idx="9">
                  <c:v>1.2880079383831966</c:v>
                </c:pt>
                <c:pt idx="10">
                  <c:v>1.3355738365982239</c:v>
                </c:pt>
                <c:pt idx="11">
                  <c:v>1.3215218013041383</c:v>
                </c:pt>
                <c:pt idx="12">
                  <c:v>1.3248802665563784</c:v>
                </c:pt>
                <c:pt idx="13">
                  <c:v>1.3341490969841134</c:v>
                </c:pt>
                <c:pt idx="14">
                  <c:v>1.3456837609998291</c:v>
                </c:pt>
                <c:pt idx="15">
                  <c:v>1.351574874288479</c:v>
                </c:pt>
                <c:pt idx="16">
                  <c:v>1.3625032737778848</c:v>
                </c:pt>
                <c:pt idx="17">
                  <c:v>1.3762836382558772</c:v>
                </c:pt>
                <c:pt idx="18">
                  <c:v>1.3890839447272363</c:v>
                </c:pt>
                <c:pt idx="19">
                  <c:v>1.4008218050449077</c:v>
                </c:pt>
                <c:pt idx="20">
                  <c:v>1.4087196214529847</c:v>
                </c:pt>
                <c:pt idx="21">
                  <c:v>1.3772072147167298</c:v>
                </c:pt>
                <c:pt idx="22">
                  <c:v>1.4366549294495301</c:v>
                </c:pt>
                <c:pt idx="23">
                  <c:v>1.4515430027200105</c:v>
                </c:pt>
                <c:pt idx="24">
                  <c:v>1.4637779011257301</c:v>
                </c:pt>
                <c:pt idx="25">
                  <c:v>1.4841927203614624</c:v>
                </c:pt>
                <c:pt idx="26">
                  <c:v>1.5040069182145299</c:v>
                </c:pt>
                <c:pt idx="27">
                  <c:v>1.5186753897729959</c:v>
                </c:pt>
                <c:pt idx="28">
                  <c:v>1.5424679434841635</c:v>
                </c:pt>
                <c:pt idx="29">
                  <c:v>1.5479652747167321</c:v>
                </c:pt>
                <c:pt idx="30">
                  <c:v>1.5777951161274004</c:v>
                </c:pt>
                <c:pt idx="31">
                  <c:v>1.592393677689723</c:v>
                </c:pt>
                <c:pt idx="32">
                  <c:v>1.6149393860948023</c:v>
                </c:pt>
                <c:pt idx="33">
                  <c:v>1.6325708816309252</c:v>
                </c:pt>
                <c:pt idx="34">
                  <c:v>1.6421413930869422</c:v>
                </c:pt>
                <c:pt idx="35">
                  <c:v>1.6639997155207999</c:v>
                </c:pt>
                <c:pt idx="36">
                  <c:v>1.6867101249341263</c:v>
                </c:pt>
                <c:pt idx="37">
                  <c:v>1.705801970358602</c:v>
                </c:pt>
                <c:pt idx="38">
                  <c:v>1.7236358800068694</c:v>
                </c:pt>
                <c:pt idx="39">
                  <c:v>1.7452650921568196</c:v>
                </c:pt>
                <c:pt idx="40">
                  <c:v>1.7682739843898629</c:v>
                </c:pt>
                <c:pt idx="41">
                  <c:v>1.7995949039815915</c:v>
                </c:pt>
                <c:pt idx="42">
                  <c:v>1.8023536832823983</c:v>
                </c:pt>
                <c:pt idx="43">
                  <c:v>1.8362304716456657</c:v>
                </c:pt>
                <c:pt idx="44">
                  <c:v>1.8554319304667808</c:v>
                </c:pt>
                <c:pt idx="45">
                  <c:v>1.8630234868634417</c:v>
                </c:pt>
                <c:pt idx="46">
                  <c:v>1.9040029419218403</c:v>
                </c:pt>
                <c:pt idx="47">
                  <c:v>1.9282833259075032</c:v>
                </c:pt>
                <c:pt idx="48">
                  <c:v>1.9541534035311099</c:v>
                </c:pt>
                <c:pt idx="49">
                  <c:v>1.9764715288636281</c:v>
                </c:pt>
                <c:pt idx="50">
                  <c:v>1.9960370102665825</c:v>
                </c:pt>
                <c:pt idx="51">
                  <c:v>2.0262821343568742</c:v>
                </c:pt>
                <c:pt idx="52">
                  <c:v>2.0486951068828296</c:v>
                </c:pt>
                <c:pt idx="53">
                  <c:v>2.0846886244675065</c:v>
                </c:pt>
                <c:pt idx="54">
                  <c:v>2.0990263910282994</c:v>
                </c:pt>
                <c:pt idx="55">
                  <c:v>2.1297542041142905</c:v>
                </c:pt>
                <c:pt idx="56">
                  <c:v>2.1569548066434732</c:v>
                </c:pt>
                <c:pt idx="57">
                  <c:v>2.1683556271644018</c:v>
                </c:pt>
                <c:pt idx="58">
                  <c:v>2.18646176763272</c:v>
                </c:pt>
                <c:pt idx="59">
                  <c:v>2.2139813147281946</c:v>
                </c:pt>
                <c:pt idx="60">
                  <c:v>2.2436863688975119</c:v>
                </c:pt>
                <c:pt idx="61">
                  <c:v>2.2642242808361637</c:v>
                </c:pt>
                <c:pt idx="62">
                  <c:v>2.2833966876485468</c:v>
                </c:pt>
                <c:pt idx="63">
                  <c:v>2.2985319531485433</c:v>
                </c:pt>
                <c:pt idx="64">
                  <c:v>2.325019889579313</c:v>
                </c:pt>
                <c:pt idx="65">
                  <c:v>2.3547686628015634</c:v>
                </c:pt>
                <c:pt idx="66">
                  <c:v>2.3687427960344039</c:v>
                </c:pt>
                <c:pt idx="67">
                  <c:v>2.3904703403361518</c:v>
                </c:pt>
                <c:pt idx="68">
                  <c:v>2.4062061330421001</c:v>
                </c:pt>
                <c:pt idx="69">
                  <c:v>2.4262092288983821</c:v>
                </c:pt>
                <c:pt idx="70">
                  <c:v>2.4508857177529877</c:v>
                </c:pt>
                <c:pt idx="71">
                  <c:v>2.2493642546452848</c:v>
                </c:pt>
                <c:pt idx="72">
                  <c:v>2.2527080002688176</c:v>
                </c:pt>
                <c:pt idx="73">
                  <c:v>2.2912402810229158</c:v>
                </c:pt>
                <c:pt idx="74">
                  <c:v>2.3172020686073211</c:v>
                </c:pt>
                <c:pt idx="75">
                  <c:v>2.3457243156600072</c:v>
                </c:pt>
                <c:pt idx="76">
                  <c:v>2.3764710043296589</c:v>
                </c:pt>
                <c:pt idx="77">
                  <c:v>2.402266365683559</c:v>
                </c:pt>
                <c:pt idx="78">
                  <c:v>2.4382567032650493</c:v>
                </c:pt>
                <c:pt idx="79">
                  <c:v>2.471172073287959</c:v>
                </c:pt>
                <c:pt idx="80">
                  <c:v>2.5366468894210299</c:v>
                </c:pt>
                <c:pt idx="81">
                  <c:v>2.5839190951742648</c:v>
                </c:pt>
                <c:pt idx="82">
                  <c:v>2.6412781464868074</c:v>
                </c:pt>
                <c:pt idx="83">
                  <c:v>2.6959896193647204</c:v>
                </c:pt>
                <c:pt idx="84">
                  <c:v>2.7562968018642242</c:v>
                </c:pt>
                <c:pt idx="85">
                  <c:v>2.8137923765152153</c:v>
                </c:pt>
                <c:pt idx="86">
                  <c:v>2.858317272485257</c:v>
                </c:pt>
                <c:pt idx="87">
                  <c:v>2.9083957217197547</c:v>
                </c:pt>
                <c:pt idx="88">
                  <c:v>2.9539472903840802</c:v>
                </c:pt>
                <c:pt idx="89">
                  <c:v>2.9973802696571159</c:v>
                </c:pt>
                <c:pt idx="90">
                  <c:v>3.0400456554971429</c:v>
                </c:pt>
                <c:pt idx="91">
                  <c:v>3.0876530755505009</c:v>
                </c:pt>
                <c:pt idx="92">
                  <c:v>3.1258605424396233</c:v>
                </c:pt>
                <c:pt idx="93">
                  <c:v>3.1667641629202166</c:v>
                </c:pt>
                <c:pt idx="94">
                  <c:v>3.2103021853565252</c:v>
                </c:pt>
                <c:pt idx="95">
                  <c:v>3.2773926062874135</c:v>
                </c:pt>
                <c:pt idx="96">
                  <c:v>3.3335657189452141</c:v>
                </c:pt>
                <c:pt idx="97">
                  <c:v>3.3708004120921098</c:v>
                </c:pt>
                <c:pt idx="98">
                  <c:v>3.4389003227583492</c:v>
                </c:pt>
                <c:pt idx="99">
                  <c:v>3.4589792166789239</c:v>
                </c:pt>
                <c:pt idx="100">
                  <c:v>3.5231086580513256</c:v>
                </c:pt>
                <c:pt idx="101">
                  <c:v>3.581693094567854</c:v>
                </c:pt>
                <c:pt idx="102">
                  <c:v>3.647171252205232</c:v>
                </c:pt>
                <c:pt idx="103">
                  <c:v>3.7086600959713163</c:v>
                </c:pt>
                <c:pt idx="104">
                  <c:v>3.8914246043898504</c:v>
                </c:pt>
                <c:pt idx="105">
                  <c:v>3.9656449594773204</c:v>
                </c:pt>
                <c:pt idx="106">
                  <c:v>4.0331398380496353</c:v>
                </c:pt>
                <c:pt idx="107">
                  <c:v>4.1026965201639154</c:v>
                </c:pt>
                <c:pt idx="108">
                  <c:v>4.174364872636489</c:v>
                </c:pt>
                <c:pt idx="109">
                  <c:v>4.1259292343660929</c:v>
                </c:pt>
                <c:pt idx="110">
                  <c:v>4.2087084700359529</c:v>
                </c:pt>
                <c:pt idx="111">
                  <c:v>4.2862523539856463</c:v>
                </c:pt>
                <c:pt idx="112">
                  <c:v>4.3641377428157773</c:v>
                </c:pt>
                <c:pt idx="113">
                  <c:v>4.445435075567965</c:v>
                </c:pt>
                <c:pt idx="114">
                  <c:v>4.5281333978709783</c:v>
                </c:pt>
                <c:pt idx="115">
                  <c:v>4.6093123800841154</c:v>
                </c:pt>
                <c:pt idx="116">
                  <c:v>4.8025621153998452</c:v>
                </c:pt>
                <c:pt idx="117">
                  <c:v>4.8987533395585894</c:v>
                </c:pt>
                <c:pt idx="118">
                  <c:v>4.9839000744726905</c:v>
                </c:pt>
                <c:pt idx="119">
                  <c:v>5.0835839249298651</c:v>
                </c:pt>
                <c:pt idx="120">
                  <c:v>5.1750890363411575</c:v>
                </c:pt>
                <c:pt idx="121">
                  <c:v>5.1701465620288793</c:v>
                </c:pt>
                <c:pt idx="122">
                  <c:v>5.2679465520285182</c:v>
                </c:pt>
                <c:pt idx="123">
                  <c:v>5.373273019895402</c:v>
                </c:pt>
                <c:pt idx="124">
                  <c:v>5.4664716090424852</c:v>
                </c:pt>
                <c:pt idx="125">
                  <c:v>5.5766723052750269</c:v>
                </c:pt>
                <c:pt idx="126">
                  <c:v>5.6950951946186619</c:v>
                </c:pt>
                <c:pt idx="127">
                  <c:v>5.8034046712857625</c:v>
                </c:pt>
                <c:pt idx="128">
                  <c:v>5.9211403574510575</c:v>
                </c:pt>
                <c:pt idx="129">
                  <c:v>6.0524986117098623</c:v>
                </c:pt>
                <c:pt idx="130">
                  <c:v>6.229324628905184</c:v>
                </c:pt>
                <c:pt idx="131">
                  <c:v>6.3717956082727598</c:v>
                </c:pt>
                <c:pt idx="132">
                  <c:v>6.4984758131929823</c:v>
                </c:pt>
                <c:pt idx="133">
                  <c:v>6.6422956914553151</c:v>
                </c:pt>
                <c:pt idx="134">
                  <c:v>6.7847119043356523</c:v>
                </c:pt>
                <c:pt idx="135">
                  <c:v>6.9271794922179613</c:v>
                </c:pt>
                <c:pt idx="136">
                  <c:v>7.076530362713223</c:v>
                </c:pt>
                <c:pt idx="137">
                  <c:v>7.2200669561523663</c:v>
                </c:pt>
                <c:pt idx="138">
                  <c:v>7.2770405632561532</c:v>
                </c:pt>
                <c:pt idx="139">
                  <c:v>7.4511132178485031</c:v>
                </c:pt>
                <c:pt idx="140">
                  <c:v>7.6106488526772633</c:v>
                </c:pt>
                <c:pt idx="141">
                  <c:v>7.7792737385888175</c:v>
                </c:pt>
                <c:pt idx="142">
                  <c:v>7.9635574498023107</c:v>
                </c:pt>
                <c:pt idx="143">
                  <c:v>8.1185371724085371</c:v>
                </c:pt>
                <c:pt idx="144">
                  <c:v>8.3160384231086635</c:v>
                </c:pt>
                <c:pt idx="145">
                  <c:v>8.4899371366101803</c:v>
                </c:pt>
                <c:pt idx="146">
                  <c:v>8.6784562585766452</c:v>
                </c:pt>
                <c:pt idx="147">
                  <c:v>8.8891043215718142</c:v>
                </c:pt>
                <c:pt idx="148">
                  <c:v>9.0903013215109318</c:v>
                </c:pt>
                <c:pt idx="149">
                  <c:v>9.3607900483713458</c:v>
                </c:pt>
                <c:pt idx="150">
                  <c:v>9.5933150467677475</c:v>
                </c:pt>
                <c:pt idx="151">
                  <c:v>9.8163035499861699</c:v>
                </c:pt>
                <c:pt idx="152">
                  <c:v>10.02940794535813</c:v>
                </c:pt>
                <c:pt idx="153">
                  <c:v>10.266324989075605</c:v>
                </c:pt>
                <c:pt idx="154">
                  <c:v>10.491251001055872</c:v>
                </c:pt>
                <c:pt idx="155">
                  <c:v>10.697279837287107</c:v>
                </c:pt>
                <c:pt idx="156">
                  <c:v>10.958657670634169</c:v>
                </c:pt>
                <c:pt idx="157">
                  <c:v>11.211658089613785</c:v>
                </c:pt>
                <c:pt idx="158">
                  <c:v>11.480980408207593</c:v>
                </c:pt>
                <c:pt idx="159">
                  <c:v>11.76767367324053</c:v>
                </c:pt>
                <c:pt idx="160">
                  <c:v>12.053704075621118</c:v>
                </c:pt>
                <c:pt idx="161">
                  <c:v>12.349365775617308</c:v>
                </c:pt>
                <c:pt idx="162">
                  <c:v>12.660937441740973</c:v>
                </c:pt>
                <c:pt idx="163">
                  <c:v>12.976541337597883</c:v>
                </c:pt>
                <c:pt idx="164">
                  <c:v>13.308753592098276</c:v>
                </c:pt>
                <c:pt idx="165">
                  <c:v>13.630032285843356</c:v>
                </c:pt>
                <c:pt idx="166">
                  <c:v>13.994952987038593</c:v>
                </c:pt>
                <c:pt idx="167">
                  <c:v>14.348960018873365</c:v>
                </c:pt>
                <c:pt idx="168">
                  <c:v>14.718892462069581</c:v>
                </c:pt>
                <c:pt idx="169">
                  <c:v>15.102719589376417</c:v>
                </c:pt>
                <c:pt idx="170">
                  <c:v>15.500792919352449</c:v>
                </c:pt>
                <c:pt idx="171">
                  <c:v>15.896903947464262</c:v>
                </c:pt>
                <c:pt idx="172">
                  <c:v>16.314848304821759</c:v>
                </c:pt>
                <c:pt idx="173">
                  <c:v>16.757491065159911</c:v>
                </c:pt>
                <c:pt idx="174">
                  <c:v>17.208396005251604</c:v>
                </c:pt>
                <c:pt idx="175">
                  <c:v>17.737735176711784</c:v>
                </c:pt>
                <c:pt idx="176">
                  <c:v>18.199774247810566</c:v>
                </c:pt>
                <c:pt idx="177">
                  <c:v>18.693191221109174</c:v>
                </c:pt>
                <c:pt idx="178">
                  <c:v>19.208672603793701</c:v>
                </c:pt>
                <c:pt idx="179">
                  <c:v>19.754948716739143</c:v>
                </c:pt>
                <c:pt idx="180">
                  <c:v>20.281934606238263</c:v>
                </c:pt>
                <c:pt idx="181">
                  <c:v>20.788535218836927</c:v>
                </c:pt>
                <c:pt idx="182">
                  <c:v>21.356073755120477</c:v>
                </c:pt>
                <c:pt idx="183">
                  <c:v>21.953246628100949</c:v>
                </c:pt>
                <c:pt idx="184">
                  <c:v>22.583687566489239</c:v>
                </c:pt>
                <c:pt idx="185">
                  <c:v>23.211182864259314</c:v>
                </c:pt>
                <c:pt idx="186">
                  <c:v>23.887029306873604</c:v>
                </c:pt>
                <c:pt idx="187">
                  <c:v>24.575433587660083</c:v>
                </c:pt>
                <c:pt idx="188">
                  <c:v>25.278685351239311</c:v>
                </c:pt>
                <c:pt idx="189">
                  <c:v>26.017972225593862</c:v>
                </c:pt>
                <c:pt idx="190">
                  <c:v>26.807087952719897</c:v>
                </c:pt>
                <c:pt idx="191">
                  <c:v>27.563280124917572</c:v>
                </c:pt>
                <c:pt idx="192">
                  <c:v>28.407113269038788</c:v>
                </c:pt>
                <c:pt idx="193">
                  <c:v>29.234417028634258</c:v>
                </c:pt>
                <c:pt idx="194">
                  <c:v>30.13548092611552</c:v>
                </c:pt>
                <c:pt idx="195">
                  <c:v>31.01007793382632</c:v>
                </c:pt>
                <c:pt idx="196">
                  <c:v>31.953122086439311</c:v>
                </c:pt>
                <c:pt idx="197">
                  <c:v>32.915563107505051</c:v>
                </c:pt>
                <c:pt idx="198">
                  <c:v>33.888949729347445</c:v>
                </c:pt>
                <c:pt idx="199">
                  <c:v>34.907138171438831</c:v>
                </c:pt>
                <c:pt idx="200">
                  <c:v>35.97936213834614</c:v>
                </c:pt>
                <c:pt idx="201">
                  <c:v>37.099051470330011</c:v>
                </c:pt>
                <c:pt idx="202">
                  <c:v>38.231902163598761</c:v>
                </c:pt>
                <c:pt idx="203">
                  <c:v>39.473831655273784</c:v>
                </c:pt>
                <c:pt idx="204">
                  <c:v>40.642969860601966</c:v>
                </c:pt>
                <c:pt idx="205">
                  <c:v>41.963251155573829</c:v>
                </c:pt>
                <c:pt idx="206">
                  <c:v>43.275847274881379</c:v>
                </c:pt>
                <c:pt idx="207">
                  <c:v>44.660507694004735</c:v>
                </c:pt>
                <c:pt idx="208">
                  <c:v>46.111712344921955</c:v>
                </c:pt>
                <c:pt idx="209">
                  <c:v>47.577890519426127</c:v>
                </c:pt>
                <c:pt idx="210">
                  <c:v>49.124426605309829</c:v>
                </c:pt>
                <c:pt idx="211">
                  <c:v>50.776029905858493</c:v>
                </c:pt>
                <c:pt idx="212">
                  <c:v>52.442142062646312</c:v>
                </c:pt>
                <c:pt idx="213">
                  <c:v>54.136887648107447</c:v>
                </c:pt>
                <c:pt idx="214">
                  <c:v>55.911780913490567</c:v>
                </c:pt>
                <c:pt idx="215">
                  <c:v>57.841201994293471</c:v>
                </c:pt>
                <c:pt idx="216">
                  <c:v>59.832860712595405</c:v>
                </c:pt>
                <c:pt idx="217">
                  <c:v>61.869173494939162</c:v>
                </c:pt>
                <c:pt idx="218">
                  <c:v>63.8019754043993</c:v>
                </c:pt>
                <c:pt idx="219">
                  <c:v>66.179833753551122</c:v>
                </c:pt>
                <c:pt idx="220">
                  <c:v>68.439439650537423</c:v>
                </c:pt>
                <c:pt idx="221">
                  <c:v>70.811549510707422</c:v>
                </c:pt>
                <c:pt idx="222">
                  <c:v>73.404318675322472</c:v>
                </c:pt>
                <c:pt idx="223">
                  <c:v>76.042478464073</c:v>
                </c:pt>
                <c:pt idx="224">
                  <c:v>78.774194702696903</c:v>
                </c:pt>
                <c:pt idx="225">
                  <c:v>81.606910937428239</c:v>
                </c:pt>
                <c:pt idx="226">
                  <c:v>84.552852993113945</c:v>
                </c:pt>
                <c:pt idx="227">
                  <c:v>87.826958913837984</c:v>
                </c:pt>
                <c:pt idx="228">
                  <c:v>90.950463722879817</c:v>
                </c:pt>
                <c:pt idx="229">
                  <c:v>94.336162544538496</c:v>
                </c:pt>
                <c:pt idx="230">
                  <c:v>97.913776384882169</c:v>
                </c:pt>
                <c:pt idx="231">
                  <c:v>101.63345164423669</c:v>
                </c:pt>
                <c:pt idx="232">
                  <c:v>105.56943506149449</c:v>
                </c:pt>
                <c:pt idx="233">
                  <c:v>109.61534257814026</c:v>
                </c:pt>
                <c:pt idx="234">
                  <c:v>113.93566121431023</c:v>
                </c:pt>
                <c:pt idx="235">
                  <c:v>118.38697088883026</c:v>
                </c:pt>
                <c:pt idx="236">
                  <c:v>123.10022216485703</c:v>
                </c:pt>
                <c:pt idx="237">
                  <c:v>128.03798581202295</c:v>
                </c:pt>
                <c:pt idx="238">
                  <c:v>133.21092022580601</c:v>
                </c:pt>
                <c:pt idx="239">
                  <c:v>138.65460688268956</c:v>
                </c:pt>
                <c:pt idx="240">
                  <c:v>144.37449177668373</c:v>
                </c:pt>
                <c:pt idx="241">
                  <c:v>150.37503818301391</c:v>
                </c:pt>
                <c:pt idx="242">
                  <c:v>156.68519056210181</c:v>
                </c:pt>
                <c:pt idx="243">
                  <c:v>163.34850912965982</c:v>
                </c:pt>
                <c:pt idx="244">
                  <c:v>170.36492949905016</c:v>
                </c:pt>
                <c:pt idx="245">
                  <c:v>177.80971277784036</c:v>
                </c:pt>
                <c:pt idx="246">
                  <c:v>185.59453613678272</c:v>
                </c:pt>
                <c:pt idx="247">
                  <c:v>193.71505327654401</c:v>
                </c:pt>
                <c:pt idx="248">
                  <c:v>202.40332475789461</c:v>
                </c:pt>
                <c:pt idx="249">
                  <c:v>211.59271658783695</c:v>
                </c:pt>
                <c:pt idx="250">
                  <c:v>221.22828434522086</c:v>
                </c:pt>
                <c:pt idx="251">
                  <c:v>231.51732005088942</c:v>
                </c:pt>
                <c:pt idx="252">
                  <c:v>242.13045849183283</c:v>
                </c:pt>
                <c:pt idx="253">
                  <c:v>253.63158108796651</c:v>
                </c:pt>
                <c:pt idx="254">
                  <c:v>265.75876005310266</c:v>
                </c:pt>
                <c:pt idx="255">
                  <c:v>278.52852395170356</c:v>
                </c:pt>
                <c:pt idx="256">
                  <c:v>292.13341684312348</c:v>
                </c:pt>
                <c:pt idx="257">
                  <c:v>306.61812952584813</c:v>
                </c:pt>
                <c:pt idx="258">
                  <c:v>321.89134001030072</c:v>
                </c:pt>
                <c:pt idx="259">
                  <c:v>338.1867475538412</c:v>
                </c:pt>
                <c:pt idx="260">
                  <c:v>355.4498173124868</c:v>
                </c:pt>
                <c:pt idx="261">
                  <c:v>373.78613629753562</c:v>
                </c:pt>
                <c:pt idx="262">
                  <c:v>393.29902348218275</c:v>
                </c:pt>
                <c:pt idx="263">
                  <c:v>414.10162757240516</c:v>
                </c:pt>
                <c:pt idx="264">
                  <c:v>436.15045165732829</c:v>
                </c:pt>
                <c:pt idx="265">
                  <c:v>458.83714422685244</c:v>
                </c:pt>
                <c:pt idx="266">
                  <c:v>483.65292822053027</c:v>
                </c:pt>
                <c:pt idx="267">
                  <c:v>510.22717060024564</c:v>
                </c:pt>
                <c:pt idx="268">
                  <c:v>538.44028420021948</c:v>
                </c:pt>
                <c:pt idx="269">
                  <c:v>568.48765759637558</c:v>
                </c:pt>
                <c:pt idx="270">
                  <c:v>600.49829896971551</c:v>
                </c:pt>
                <c:pt idx="271">
                  <c:v>634.56317577746802</c:v>
                </c:pt>
                <c:pt idx="272">
                  <c:v>670.74996486957696</c:v>
                </c:pt>
                <c:pt idx="273">
                  <c:v>709.30704570218859</c:v>
                </c:pt>
                <c:pt idx="274">
                  <c:v>750.44773683896335</c:v>
                </c:pt>
                <c:pt idx="275">
                  <c:v>793.66842213404834</c:v>
                </c:pt>
                <c:pt idx="276">
                  <c:v>839.71881331158909</c:v>
                </c:pt>
                <c:pt idx="277">
                  <c:v>888.72766034755443</c:v>
                </c:pt>
                <c:pt idx="278">
                  <c:v>940.84057807467343</c:v>
                </c:pt>
                <c:pt idx="279">
                  <c:v>996.02876394318321</c:v>
                </c:pt>
                <c:pt idx="280">
                  <c:v>1054.0889144441405</c:v>
                </c:pt>
                <c:pt idx="281">
                  <c:v>1116.0070713114997</c:v>
                </c:pt>
                <c:pt idx="282">
                  <c:v>1181.018563279966</c:v>
                </c:pt>
                <c:pt idx="283">
                  <c:v>1250.6304789640942</c:v>
                </c:pt>
                <c:pt idx="284">
                  <c:v>1322.0979897966731</c:v>
                </c:pt>
                <c:pt idx="285">
                  <c:v>1398.6226482970148</c:v>
                </c:pt>
                <c:pt idx="286">
                  <c:v>1479.1176548086689</c:v>
                </c:pt>
                <c:pt idx="287">
                  <c:v>1563.503178479649</c:v>
                </c:pt>
                <c:pt idx="288">
                  <c:v>1652.0792468185407</c:v>
                </c:pt>
                <c:pt idx="289">
                  <c:v>1744.6804405421719</c:v>
                </c:pt>
                <c:pt idx="290">
                  <c:v>1840.1409993799473</c:v>
                </c:pt>
                <c:pt idx="291">
                  <c:v>1940.2539010448265</c:v>
                </c:pt>
                <c:pt idx="292">
                  <c:v>2043.7158610080037</c:v>
                </c:pt>
                <c:pt idx="293">
                  <c:v>2150.8607569944061</c:v>
                </c:pt>
                <c:pt idx="294">
                  <c:v>2261.5600064439554</c:v>
                </c:pt>
                <c:pt idx="295">
                  <c:v>2375.2336496652365</c:v>
                </c:pt>
                <c:pt idx="296">
                  <c:v>2491.8934886203515</c:v>
                </c:pt>
                <c:pt idx="297">
                  <c:v>2613.6391947502029</c:v>
                </c:pt>
                <c:pt idx="298">
                  <c:v>2736.0683086158997</c:v>
                </c:pt>
                <c:pt idx="299">
                  <c:v>2860.9802416201701</c:v>
                </c:pt>
                <c:pt idx="300">
                  <c:v>2988.002408279317</c:v>
                </c:pt>
                <c:pt idx="301">
                  <c:v>3116.2661701666698</c:v>
                </c:pt>
                <c:pt idx="302">
                  <c:v>3245.608892638083</c:v>
                </c:pt>
                <c:pt idx="303">
                  <c:v>3376.1653667103315</c:v>
                </c:pt>
                <c:pt idx="304">
                  <c:v>3507.6688658087633</c:v>
                </c:pt>
                <c:pt idx="305">
                  <c:v>3639.5583617339757</c:v>
                </c:pt>
                <c:pt idx="306">
                  <c:v>3770.9331520651567</c:v>
                </c:pt>
                <c:pt idx="307">
                  <c:v>3901.7666475963269</c:v>
                </c:pt>
                <c:pt idx="308">
                  <c:v>4031.3840696113166</c:v>
                </c:pt>
                <c:pt idx="309">
                  <c:v>4159.7667749653829</c:v>
                </c:pt>
                <c:pt idx="310">
                  <c:v>4286.5828427018678</c:v>
                </c:pt>
                <c:pt idx="311">
                  <c:v>4410.4660242853097</c:v>
                </c:pt>
                <c:pt idx="312">
                  <c:v>4531.9138877313198</c:v>
                </c:pt>
                <c:pt idx="313">
                  <c:v>4651.2888045343043</c:v>
                </c:pt>
                <c:pt idx="314">
                  <c:v>4767.1743713000596</c:v>
                </c:pt>
                <c:pt idx="315">
                  <c:v>4879.1879054516839</c:v>
                </c:pt>
                <c:pt idx="316">
                  <c:v>4987.1025299881603</c:v>
                </c:pt>
                <c:pt idx="317">
                  <c:v>5091.6681037908984</c:v>
                </c:pt>
                <c:pt idx="318">
                  <c:v>5192.9081322562115</c:v>
                </c:pt>
                <c:pt idx="319">
                  <c:v>5290.2400340241466</c:v>
                </c:pt>
                <c:pt idx="320">
                  <c:v>5383.5777725036878</c:v>
                </c:pt>
                <c:pt idx="321">
                  <c:v>5473.0425982389479</c:v>
                </c:pt>
                <c:pt idx="322">
                  <c:v>5559.3335831471113</c:v>
                </c:pt>
                <c:pt idx="323">
                  <c:v>5641.3227016224673</c:v>
                </c:pt>
                <c:pt idx="324">
                  <c:v>5719.4391217519733</c:v>
                </c:pt>
                <c:pt idx="325">
                  <c:v>5795.1519839301027</c:v>
                </c:pt>
                <c:pt idx="326">
                  <c:v>5865.9324700453199</c:v>
                </c:pt>
                <c:pt idx="327">
                  <c:v>5934.6175277044113</c:v>
                </c:pt>
                <c:pt idx="328">
                  <c:v>6000.4130177899651</c:v>
                </c:pt>
                <c:pt idx="329">
                  <c:v>6062.8984592781599</c:v>
                </c:pt>
                <c:pt idx="330">
                  <c:v>6122.647441880421</c:v>
                </c:pt>
                <c:pt idx="331">
                  <c:v>6179.5596437615241</c:v>
                </c:pt>
                <c:pt idx="332">
                  <c:v>6234.731188831729</c:v>
                </c:pt>
                <c:pt idx="333">
                  <c:v>6287.4722896132125</c:v>
                </c:pt>
                <c:pt idx="334">
                  <c:v>6333.1407859264145</c:v>
                </c:pt>
                <c:pt idx="335">
                  <c:v>6380.1067098142585</c:v>
                </c:pt>
                <c:pt idx="336">
                  <c:v>6426.3626779874476</c:v>
                </c:pt>
                <c:pt idx="337">
                  <c:v>6468.7463213338797</c:v>
                </c:pt>
                <c:pt idx="338">
                  <c:v>6511.9727386277664</c:v>
                </c:pt>
                <c:pt idx="339">
                  <c:v>6552.0262771299895</c:v>
                </c:pt>
                <c:pt idx="340">
                  <c:v>6591.3455555075125</c:v>
                </c:pt>
                <c:pt idx="341">
                  <c:v>6630.7620478785193</c:v>
                </c:pt>
                <c:pt idx="342">
                  <c:v>6668.7328794683381</c:v>
                </c:pt>
                <c:pt idx="343">
                  <c:v>6706.3526666170201</c:v>
                </c:pt>
                <c:pt idx="344">
                  <c:v>6742.0304588914269</c:v>
                </c:pt>
                <c:pt idx="345">
                  <c:v>6779.1166179706543</c:v>
                </c:pt>
                <c:pt idx="346">
                  <c:v>6816.1173101432732</c:v>
                </c:pt>
                <c:pt idx="347">
                  <c:v>6851.2409622489176</c:v>
                </c:pt>
                <c:pt idx="348">
                  <c:v>6887.9726733157195</c:v>
                </c:pt>
                <c:pt idx="349">
                  <c:v>6923.6688499556149</c:v>
                </c:pt>
                <c:pt idx="350">
                  <c:v>6961.3415293329745</c:v>
                </c:pt>
                <c:pt idx="351">
                  <c:v>6998.6458436087714</c:v>
                </c:pt>
                <c:pt idx="352">
                  <c:v>7035.9799454132699</c:v>
                </c:pt>
                <c:pt idx="353">
                  <c:v>7074.6510417600284</c:v>
                </c:pt>
                <c:pt idx="354">
                  <c:v>7114.54325981069</c:v>
                </c:pt>
                <c:pt idx="355">
                  <c:v>7156.2393941476921</c:v>
                </c:pt>
                <c:pt idx="356">
                  <c:v>7197.0754741716792</c:v>
                </c:pt>
                <c:pt idx="357">
                  <c:v>7240.2634361696755</c:v>
                </c:pt>
                <c:pt idx="358">
                  <c:v>7286.0577206718663</c:v>
                </c:pt>
                <c:pt idx="359">
                  <c:v>7332.5863077558506</c:v>
                </c:pt>
                <c:pt idx="360">
                  <c:v>7381.8358468060769</c:v>
                </c:pt>
                <c:pt idx="361">
                  <c:v>7432.4812868175295</c:v>
                </c:pt>
                <c:pt idx="362">
                  <c:v>7486.0978962434447</c:v>
                </c:pt>
                <c:pt idx="363">
                  <c:v>7540.4178601161148</c:v>
                </c:pt>
                <c:pt idx="364">
                  <c:v>7597.3368558482707</c:v>
                </c:pt>
                <c:pt idx="365">
                  <c:v>7658.6259254390206</c:v>
                </c:pt>
                <c:pt idx="366">
                  <c:v>7721.5661588747244</c:v>
                </c:pt>
                <c:pt idx="367">
                  <c:v>7790.1301108482157</c:v>
                </c:pt>
                <c:pt idx="368">
                  <c:v>7859.7686488994304</c:v>
                </c:pt>
                <c:pt idx="369">
                  <c:v>7934.5239851302194</c:v>
                </c:pt>
                <c:pt idx="370">
                  <c:v>8011.0846395753269</c:v>
                </c:pt>
                <c:pt idx="371">
                  <c:v>8091.0633833522515</c:v>
                </c:pt>
                <c:pt idx="372">
                  <c:v>8175.1718494040706</c:v>
                </c:pt>
                <c:pt idx="373">
                  <c:v>8262.7280299480008</c:v>
                </c:pt>
                <c:pt idx="374">
                  <c:v>8351.8338120584831</c:v>
                </c:pt>
                <c:pt idx="375">
                  <c:v>8444.1308318106294</c:v>
                </c:pt>
                <c:pt idx="376">
                  <c:v>8538.4176389292061</c:v>
                </c:pt>
                <c:pt idx="377">
                  <c:v>8634.1225267469545</c:v>
                </c:pt>
                <c:pt idx="378">
                  <c:v>8730.1372545503218</c:v>
                </c:pt>
                <c:pt idx="379">
                  <c:v>8825.294914230999</c:v>
                </c:pt>
                <c:pt idx="380">
                  <c:v>8918.8463728273273</c:v>
                </c:pt>
                <c:pt idx="381">
                  <c:v>9007.7678180514395</c:v>
                </c:pt>
                <c:pt idx="382">
                  <c:v>9092.1665362949279</c:v>
                </c:pt>
                <c:pt idx="383">
                  <c:v>9167.0324486567788</c:v>
                </c:pt>
                <c:pt idx="384">
                  <c:v>9227.0430499460017</c:v>
                </c:pt>
                <c:pt idx="385">
                  <c:v>9275.4779768798544</c:v>
                </c:pt>
                <c:pt idx="386">
                  <c:v>9300.8300979807645</c:v>
                </c:pt>
                <c:pt idx="387">
                  <c:v>9299.900836096378</c:v>
                </c:pt>
                <c:pt idx="388">
                  <c:v>9274.380779814277</c:v>
                </c:pt>
                <c:pt idx="389">
                  <c:v>9208.4802981501507</c:v>
                </c:pt>
                <c:pt idx="390">
                  <c:v>9104.8603413437813</c:v>
                </c:pt>
                <c:pt idx="391">
                  <c:v>8957.7075980651825</c:v>
                </c:pt>
                <c:pt idx="392">
                  <c:v>8762.8053652176986</c:v>
                </c:pt>
                <c:pt idx="393">
                  <c:v>8521.6577235990208</c:v>
                </c:pt>
                <c:pt idx="394">
                  <c:v>8230.0698533133873</c:v>
                </c:pt>
                <c:pt idx="395">
                  <c:v>7893.1639558359693</c:v>
                </c:pt>
                <c:pt idx="396">
                  <c:v>7512.8937796412883</c:v>
                </c:pt>
                <c:pt idx="397">
                  <c:v>7099.2840941193517</c:v>
                </c:pt>
                <c:pt idx="398">
                  <c:v>6655.8800580552843</c:v>
                </c:pt>
                <c:pt idx="399">
                  <c:v>6193.6638908577388</c:v>
                </c:pt>
                <c:pt idx="400">
                  <c:v>5720.1617653867406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AC3-4A6C-8BFC-01C268459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1434880"/>
        <c:axId val="275288064"/>
      </c:scatterChart>
      <c:valAx>
        <c:axId val="271434880"/>
        <c:scaling>
          <c:logBase val="10"/>
          <c:orientation val="minMax"/>
          <c:max val="5000000"/>
          <c:min val="10000"/>
        </c:scaling>
        <c:delete val="0"/>
        <c:axPos val="b"/>
        <c:majorGridlines/>
        <c:minorGridlines/>
        <c:numFmt formatCode="#,##0" sourceLinked="0"/>
        <c:majorTickMark val="out"/>
        <c:minorTickMark val="none"/>
        <c:tickLblPos val="nextTo"/>
        <c:crossAx val="275288064"/>
        <c:crossesAt val="-10"/>
        <c:crossBetween val="midCat"/>
      </c:valAx>
      <c:valAx>
        <c:axId val="275288064"/>
        <c:scaling>
          <c:logBase val="10"/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7143488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4376587419447082"/>
          <c:y val="0.42863668469082117"/>
          <c:w val="0.18094501859799036"/>
          <c:h val="0.1427263198749319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257175</xdr:colOff>
      <xdr:row>13</xdr:row>
      <xdr:rowOff>152400</xdr:rowOff>
    </xdr:from>
    <xdr:ext cx="466725" cy="33924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4010025" y="3305175"/>
              <a:ext cx="466725" cy="3392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/>
                      </a:rPr>
                      <m:t>2</m:t>
                    </m:r>
                    <m:r>
                      <a:rPr lang="el-GR" sz="1100" i="1">
                        <a:latin typeface="Cambria Math"/>
                      </a:rPr>
                      <m:t>𝜋</m:t>
                    </m:r>
                    <m:r>
                      <a:rPr lang="en-US" sz="1100" b="0" i="1">
                        <a:latin typeface="Cambria Math"/>
                      </a:rPr>
                      <m:t>𝑓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4010025" y="3305175"/>
              <a:ext cx="466725" cy="3392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noAutofit/>
            </a:bodyPr>
            <a:lstStyle/>
            <a:p>
              <a:pPr/>
              <a:r>
                <a:rPr lang="en-US" sz="1100" b="0" i="0">
                  <a:latin typeface="Cambria Math"/>
                </a:rPr>
                <a:t>2</a:t>
              </a:r>
              <a:r>
                <a:rPr lang="el-GR" sz="1100" i="0">
                  <a:latin typeface="Cambria Math"/>
                </a:rPr>
                <a:t>𝜋</a:t>
              </a:r>
              <a:r>
                <a:rPr lang="en-US" sz="1100" b="0" i="0">
                  <a:latin typeface="Cambria Math"/>
                </a:rPr>
                <a:t>𝑓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5</xdr:col>
      <xdr:colOff>252416</xdr:colOff>
      <xdr:row>13</xdr:row>
      <xdr:rowOff>114300</xdr:rowOff>
    </xdr:from>
    <xdr:ext cx="51435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4381504" y="2786063"/>
              <a:ext cx="51435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l-GR" sz="1100" i="0">
                  <a:latin typeface="+mj-lt"/>
                </a:rPr>
                <a:t>ω</a:t>
              </a:r>
              <a14:m>
                <m:oMath xmlns:m="http://schemas.openxmlformats.org/officeDocument/2006/math">
                  <m:sSub>
                    <m:sSubPr>
                      <m:ctrlPr>
                        <a:rPr lang="el-GR" sz="11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100" b="0" i="1">
                          <a:latin typeface="Cambria Math"/>
                        </a:rPr>
                        <m:t>𝐿</m:t>
                      </m:r>
                    </m:e>
                    <m:sub>
                      <m:r>
                        <a:rPr lang="en-US" sz="1100" b="0" i="1">
                          <a:latin typeface="Cambria Math"/>
                        </a:rPr>
                        <m:t>𝑠</m:t>
                      </m:r>
                    </m:sub>
                  </m:sSub>
                </m:oMath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4381504" y="2786063"/>
              <a:ext cx="51435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l-GR" sz="1100" i="0">
                  <a:latin typeface="+mj-lt"/>
                </a:rPr>
                <a:t>ω</a:t>
              </a:r>
              <a:r>
                <a:rPr lang="en-US" sz="1100" b="0" i="0">
                  <a:latin typeface="Cambria Math"/>
                </a:rPr>
                <a:t>𝐿</a:t>
              </a:r>
              <a:r>
                <a:rPr lang="el-GR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/>
                </a:rPr>
                <a:t>𝑠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6</xdr:col>
      <xdr:colOff>209550</xdr:colOff>
      <xdr:row>13</xdr:row>
      <xdr:rowOff>38100</xdr:rowOff>
    </xdr:from>
    <xdr:ext cx="676275" cy="4712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 txBox="1"/>
          </xdr:nvSpPr>
          <xdr:spPr>
            <a:xfrm>
              <a:off x="5314950" y="3190875"/>
              <a:ext cx="676275" cy="4712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sSub>
                              <m:sSubPr>
                                <m:ctrlP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𝑋</m:t>
                                </m:r>
                              </m:e>
                              <m:sub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𝐿𝑠</m:t>
                                </m:r>
                              </m:sub>
                            </m:sSub>
                          </m:e>
                          <m:sup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p>
                        <m:r>
                          <m:rPr>
                            <m:nor/>
                          </m:rPr>
                          <a:rPr lang="en-US" sz="1100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+</m:t>
                        </m:r>
                        <m:sSup>
                          <m:sSup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sSub>
                              <m:sSubPr>
                                <m:ctrlP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𝑅</m:t>
                                </m:r>
                              </m:e>
                              <m:sub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𝑠</m:t>
                                </m:r>
                              </m:sub>
                            </m:sSub>
                          </m:e>
                          <m:sup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p>
                      </m:num>
                      <m:den>
                        <m:sSub>
                          <m:sSub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𝑋</m:t>
                            </m:r>
                          </m:e>
                          <m:sub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𝐿𝑠</m:t>
                            </m:r>
                          </m:sub>
                        </m:s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 txBox="1"/>
          </xdr:nvSpPr>
          <xdr:spPr>
            <a:xfrm>
              <a:off x="5314950" y="3190875"/>
              <a:ext cx="676275" cy="4712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(〖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𝑋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𝐿𝑠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"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〖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𝑠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𝑋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𝐿𝑠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 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7</xdr:col>
      <xdr:colOff>9525</xdr:colOff>
      <xdr:row>13</xdr:row>
      <xdr:rowOff>28575</xdr:rowOff>
    </xdr:from>
    <xdr:ext cx="676275" cy="4712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 txBox="1"/>
          </xdr:nvSpPr>
          <xdr:spPr>
            <a:xfrm>
              <a:off x="6181725" y="3181350"/>
              <a:ext cx="676275" cy="4712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sSub>
                              <m:sSubPr>
                                <m:ctrlP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𝑋</m:t>
                                </m:r>
                              </m:e>
                              <m:sub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𝐿𝑠</m:t>
                                </m:r>
                              </m:sub>
                            </m:sSub>
                          </m:e>
                          <m:sup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p>
                        <m:r>
                          <m:rPr>
                            <m:nor/>
                          </m:rPr>
                          <a:rPr lang="en-US" sz="1100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+</m:t>
                        </m:r>
                        <m:sSup>
                          <m:sSup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sSub>
                              <m:sSubPr>
                                <m:ctrlP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𝑅</m:t>
                                </m:r>
                              </m:e>
                              <m:sub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𝑠</m:t>
                                </m:r>
                              </m:sub>
                            </m:sSub>
                          </m:e>
                          <m:sup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p>
                      </m:num>
                      <m:den>
                        <m:sSub>
                          <m:sSub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𝑅</m:t>
                            </m:r>
                          </m:e>
                          <m:sub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𝑠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 txBox="1"/>
          </xdr:nvSpPr>
          <xdr:spPr>
            <a:xfrm>
              <a:off x="6181725" y="3181350"/>
              <a:ext cx="676275" cy="4712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(〖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𝑋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𝐿𝑠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"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〖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𝑠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𝑠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8</xdr:col>
      <xdr:colOff>104776</xdr:colOff>
      <xdr:row>13</xdr:row>
      <xdr:rowOff>57150</xdr:rowOff>
    </xdr:from>
    <xdr:ext cx="400050" cy="45749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/>
          </xdr:nvSpPr>
          <xdr:spPr>
            <a:xfrm>
              <a:off x="5800726" y="1266825"/>
              <a:ext cx="400050" cy="45749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/>
                          </a:rPr>
                          <m:t>−1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en-US" sz="1100" b="0" i="1">
                            <a:latin typeface="Cambria Math"/>
                          </a:rPr>
                          <m:t>ω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/>
                              </a:rPr>
                              <m:t>𝐶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/>
                              </a:rPr>
                              <m:t>𝑝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7" name="TextBox 6"/>
            <xdr:cNvSpPr txBox="1"/>
          </xdr:nvSpPr>
          <xdr:spPr>
            <a:xfrm>
              <a:off x="5800726" y="1266825"/>
              <a:ext cx="400050" cy="45749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</a:rPr>
                <a:t>(</a:t>
              </a:r>
              <a:r>
                <a:rPr lang="en-US" sz="1100" b="0" i="0">
                  <a:latin typeface="Cambria Math"/>
                </a:rPr>
                <a:t>−1)/(ω𝐶_𝑝 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8</xdr:col>
      <xdr:colOff>590558</xdr:colOff>
      <xdr:row>12</xdr:row>
      <xdr:rowOff>695325</xdr:rowOff>
    </xdr:from>
    <xdr:ext cx="914400" cy="59400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 txBox="1"/>
          </xdr:nvSpPr>
          <xdr:spPr>
            <a:xfrm>
              <a:off x="7986721" y="2643188"/>
              <a:ext cx="914400" cy="5940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/>
                          </a:rPr>
                          <m:t>1</m:t>
                        </m:r>
                      </m:num>
                      <m:den>
                        <m:f>
                          <m:fPr>
                            <m:ctrlPr>
                              <a:rPr lang="en-US" sz="110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100" b="0" i="1">
                                <a:latin typeface="Cambria Math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en-US" sz="11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/>
                                  </a:rPr>
                                  <m:t>𝑋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/>
                                  </a:rPr>
                                  <m:t>𝐿𝑝</m:t>
                                </m:r>
                              </m:sub>
                            </m:sSub>
                          </m:den>
                        </m:f>
                        <m:r>
                          <a:rPr lang="en-US" sz="1100" b="0" i="1">
                            <a:latin typeface="Cambria Math"/>
                          </a:rPr>
                          <m:t>−</m:t>
                        </m:r>
                        <m:f>
                          <m:f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100" b="0" i="1">
                                <a:latin typeface="Cambria Math"/>
                              </a:rPr>
                              <m:t>1</m:t>
                            </m:r>
                          </m:num>
                          <m:den>
                            <m:sSub>
                              <m:sSub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/>
                                  </a:rPr>
                                  <m:t>𝑋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/>
                                  </a:rPr>
                                  <m:t>𝐶𝑝</m:t>
                                </m:r>
                              </m:sub>
                            </m:sSub>
                          </m:den>
                        </m:f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 txBox="1"/>
          </xdr:nvSpPr>
          <xdr:spPr>
            <a:xfrm>
              <a:off x="7986721" y="2643188"/>
              <a:ext cx="914400" cy="5940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en-US" sz="1100" b="0" i="0">
                  <a:latin typeface="Cambria Math"/>
                </a:rPr>
                <a:t>1</a:t>
              </a:r>
              <a:r>
                <a:rPr lang="en-US" sz="1100" b="0" i="0">
                  <a:latin typeface="Cambria Math" panose="02040503050406030204" pitchFamily="18" charset="0"/>
                </a:rPr>
                <a:t>/(</a:t>
              </a:r>
              <a:r>
                <a:rPr lang="en-US" sz="1100" b="0" i="0">
                  <a:latin typeface="Cambria Math"/>
                </a:rPr>
                <a:t>1</a:t>
              </a:r>
              <a:r>
                <a:rPr lang="en-US" sz="1100" b="0" i="0">
                  <a:latin typeface="Cambria Math" panose="02040503050406030204" pitchFamily="18" charset="0"/>
                </a:rPr>
                <a:t>/</a:t>
              </a:r>
              <a:r>
                <a:rPr lang="en-US" sz="1100" b="0" i="0">
                  <a:latin typeface="Cambria Math"/>
                </a:rPr>
                <a:t>𝑋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/>
                </a:rPr>
                <a:t>𝐿𝑝</a:t>
              </a:r>
              <a:r>
                <a:rPr lang="en-US" sz="1100" b="0" i="0">
                  <a:latin typeface="Cambria Math" panose="02040503050406030204" pitchFamily="18" charset="0"/>
                </a:rPr>
                <a:t> </a:t>
              </a:r>
              <a:r>
                <a:rPr lang="en-US" sz="1100" b="0" i="0">
                  <a:latin typeface="Cambria Math"/>
                </a:rPr>
                <a:t>−1</a:t>
              </a:r>
              <a:r>
                <a:rPr lang="en-US" sz="1100" b="0" i="0">
                  <a:latin typeface="Cambria Math" panose="02040503050406030204" pitchFamily="18" charset="0"/>
                </a:rPr>
                <a:t>/</a:t>
              </a:r>
              <a:r>
                <a:rPr lang="en-US" sz="1100" b="0" i="0">
                  <a:latin typeface="Cambria Math"/>
                </a:rPr>
                <a:t>𝑋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/>
                </a:rPr>
                <a:t>𝐶𝑝</a:t>
              </a:r>
              <a:r>
                <a:rPr lang="en-US" sz="1100" b="0" i="0">
                  <a:latin typeface="Cambria Math" panose="02040503050406030204" pitchFamily="18" charset="0"/>
                </a:rPr>
                <a:t> 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8</xdr:col>
      <xdr:colOff>133350</xdr:colOff>
      <xdr:row>15</xdr:row>
      <xdr:rowOff>33337</xdr:rowOff>
    </xdr:from>
    <xdr:ext cx="371475" cy="27494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 txBox="1"/>
          </xdr:nvSpPr>
          <xdr:spPr>
            <a:xfrm>
              <a:off x="7096125" y="3919537"/>
              <a:ext cx="371475" cy="27494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/>
                          </a:rPr>
                          <m:t>𝑋</m:t>
                        </m:r>
                      </m:e>
                      <m:sub>
                        <m:r>
                          <a:rPr lang="en-US" sz="1100" b="0" i="1">
                            <a:latin typeface="Cambria Math"/>
                          </a:rPr>
                          <m:t>𝐶𝑝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 txBox="1"/>
          </xdr:nvSpPr>
          <xdr:spPr>
            <a:xfrm>
              <a:off x="7096125" y="3919537"/>
              <a:ext cx="371475" cy="27494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100" b="0" i="0">
                  <a:latin typeface="Cambria Math"/>
                </a:rPr>
                <a:t>𝑋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/>
                </a:rPr>
                <a:t>𝐶𝑝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9</xdr:col>
      <xdr:colOff>171450</xdr:colOff>
      <xdr:row>15</xdr:row>
      <xdr:rowOff>19050</xdr:rowOff>
    </xdr:from>
    <xdr:ext cx="371475" cy="27494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 txBox="1"/>
          </xdr:nvSpPr>
          <xdr:spPr>
            <a:xfrm>
              <a:off x="7772400" y="3905250"/>
              <a:ext cx="371475" cy="27494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/>
                          </a:rPr>
                          <m:t>𝑋</m:t>
                        </m:r>
                      </m:e>
                      <m:sub>
                        <m:r>
                          <a:rPr lang="en-US" sz="1100" b="0" i="1">
                            <a:latin typeface="Cambria Math"/>
                          </a:rPr>
                          <m:t>𝐿𝑝𝑐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 txBox="1"/>
          </xdr:nvSpPr>
          <xdr:spPr>
            <a:xfrm>
              <a:off x="7772400" y="3905250"/>
              <a:ext cx="371475" cy="27494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100" b="0" i="0">
                  <a:latin typeface="Cambria Math"/>
                </a:rPr>
                <a:t>𝑋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/>
                </a:rPr>
                <a:t>𝐿𝑝𝑐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7</xdr:col>
      <xdr:colOff>200025</xdr:colOff>
      <xdr:row>15</xdr:row>
      <xdr:rowOff>19050</xdr:rowOff>
    </xdr:from>
    <xdr:ext cx="371475" cy="27494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 txBox="1"/>
          </xdr:nvSpPr>
          <xdr:spPr>
            <a:xfrm>
              <a:off x="6372225" y="3905250"/>
              <a:ext cx="371475" cy="27494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/>
                          </a:rPr>
                          <m:t>𝑅</m:t>
                        </m:r>
                      </m:e>
                      <m:sub>
                        <m:r>
                          <a:rPr lang="en-US" sz="1100" b="0" i="1">
                            <a:latin typeface="Cambria Math"/>
                          </a:rPr>
                          <m:t>𝑝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 txBox="1"/>
          </xdr:nvSpPr>
          <xdr:spPr>
            <a:xfrm>
              <a:off x="6372225" y="3905250"/>
              <a:ext cx="371475" cy="27494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100" b="0" i="0">
                  <a:latin typeface="Cambria Math"/>
                </a:rPr>
                <a:t>𝑅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/>
                </a:rPr>
                <a:t>𝑝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6</xdr:col>
      <xdr:colOff>400050</xdr:colOff>
      <xdr:row>15</xdr:row>
      <xdr:rowOff>9525</xdr:rowOff>
    </xdr:from>
    <xdr:ext cx="371475" cy="27494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 txBox="1"/>
          </xdr:nvSpPr>
          <xdr:spPr>
            <a:xfrm>
              <a:off x="5505450" y="3895725"/>
              <a:ext cx="371475" cy="27494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/>
                          </a:rPr>
                          <m:t>𝑋</m:t>
                        </m:r>
                      </m:e>
                      <m:sub>
                        <m:r>
                          <a:rPr lang="en-US" sz="1100" b="0" i="1">
                            <a:latin typeface="Cambria Math"/>
                          </a:rPr>
                          <m:t>𝐿𝑝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 txBox="1"/>
          </xdr:nvSpPr>
          <xdr:spPr>
            <a:xfrm>
              <a:off x="5505450" y="3895725"/>
              <a:ext cx="371475" cy="27494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100" b="0" i="0">
                  <a:latin typeface="Cambria Math"/>
                </a:rPr>
                <a:t>𝑋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/>
                </a:rPr>
                <a:t>𝐿𝑝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5</xdr:col>
      <xdr:colOff>338143</xdr:colOff>
      <xdr:row>15</xdr:row>
      <xdr:rowOff>28575</xdr:rowOff>
    </xdr:from>
    <xdr:ext cx="371475" cy="27494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 txBox="1"/>
          </xdr:nvSpPr>
          <xdr:spPr>
            <a:xfrm>
              <a:off x="4467231" y="3438525"/>
              <a:ext cx="371475" cy="27494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/>
                          </a:rPr>
                          <m:t>𝑋</m:t>
                        </m:r>
                      </m:e>
                      <m:sub>
                        <m:r>
                          <a:rPr lang="en-US" sz="1100" b="0" i="1">
                            <a:latin typeface="Cambria Math"/>
                          </a:rPr>
                          <m:t>𝐿𝑠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 txBox="1"/>
          </xdr:nvSpPr>
          <xdr:spPr>
            <a:xfrm>
              <a:off x="4467231" y="3438525"/>
              <a:ext cx="371475" cy="27494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100" b="0" i="0">
                  <a:latin typeface="Cambria Math"/>
                </a:rPr>
                <a:t>𝑋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/>
                </a:rPr>
                <a:t>𝐿𝑠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10</xdr:col>
      <xdr:colOff>171450</xdr:colOff>
      <xdr:row>15</xdr:row>
      <xdr:rowOff>38100</xdr:rowOff>
    </xdr:from>
    <xdr:ext cx="428625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 txBox="1"/>
          </xdr:nvSpPr>
          <xdr:spPr>
            <a:xfrm>
              <a:off x="8477250" y="3924300"/>
              <a:ext cx="42862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/>
                          </a:rPr>
                          <m:t>𝑋</m:t>
                        </m:r>
                      </m:e>
                      <m:sub>
                        <m:r>
                          <a:rPr lang="en-US" sz="1100" b="0" i="1">
                            <a:latin typeface="Cambria Math"/>
                          </a:rPr>
                          <m:t>𝐿𝑠𝑐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 txBox="1"/>
          </xdr:nvSpPr>
          <xdr:spPr>
            <a:xfrm>
              <a:off x="8477250" y="3924300"/>
              <a:ext cx="42862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100" b="0" i="0">
                  <a:latin typeface="Cambria Math"/>
                </a:rPr>
                <a:t>𝑋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/>
                </a:rPr>
                <a:t>𝐿𝑠𝑐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12</xdr:col>
      <xdr:colOff>0</xdr:colOff>
      <xdr:row>15</xdr:row>
      <xdr:rowOff>38100</xdr:rowOff>
    </xdr:from>
    <xdr:ext cx="638175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 txBox="1"/>
          </xdr:nvSpPr>
          <xdr:spPr>
            <a:xfrm>
              <a:off x="9810750" y="3924300"/>
              <a:ext cx="63817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/>
                          </a:rPr>
                          <m:t>𝐿</m:t>
                        </m:r>
                      </m:e>
                      <m:sub>
                        <m:r>
                          <a:rPr lang="en-US" sz="1100" b="0" i="1">
                            <a:latin typeface="Cambria Math"/>
                          </a:rPr>
                          <m:t>𝑠𝑐</m:t>
                        </m:r>
                      </m:sub>
                    </m:sSub>
                    <m:r>
                      <a:rPr lang="en-US" sz="1100" b="0" i="1">
                        <a:latin typeface="Cambria Math"/>
                      </a:rPr>
                      <m:t> , µ</m:t>
                    </m:r>
                    <m:r>
                      <m:rPr>
                        <m:nor/>
                      </m:rPr>
                      <a:rPr lang="en-US" sz="1100" b="0" i="0">
                        <a:latin typeface="Cambria Math"/>
                      </a:rPr>
                      <m:t>H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 txBox="1"/>
          </xdr:nvSpPr>
          <xdr:spPr>
            <a:xfrm>
              <a:off x="9810750" y="3924300"/>
              <a:ext cx="63817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100" b="0" i="0">
                  <a:latin typeface="Cambria Math"/>
                </a:rPr>
                <a:t>𝐿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/>
                </a:rPr>
                <a:t>𝑠𝑐  , µ"H"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12</xdr:col>
      <xdr:colOff>38100</xdr:colOff>
      <xdr:row>13</xdr:row>
      <xdr:rowOff>57150</xdr:rowOff>
    </xdr:from>
    <xdr:ext cx="676275" cy="42383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 txBox="1"/>
          </xdr:nvSpPr>
          <xdr:spPr>
            <a:xfrm>
              <a:off x="7829550" y="1266825"/>
              <a:ext cx="676275" cy="423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𝑋</m:t>
                            </m:r>
                          </m:e>
                          <m:sub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𝐿𝑠𝑐</m:t>
                            </m:r>
                          </m:sub>
                        </m:sSub>
                      </m:num>
                      <m:den>
                        <m:r>
                          <m:rPr>
                            <m:sty m:val="p"/>
                          </m:rPr>
                          <a:rPr lang="el-GR" sz="1100" i="1">
                            <a:latin typeface="Cambria Math"/>
                          </a:rPr>
                          <m:t>ω</m:t>
                        </m:r>
                      </m:den>
                    </m:f>
                    <m:sSup>
                      <m:sSup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100" b="0" i="1">
                            <a:latin typeface="Cambria Math"/>
                          </a:rPr>
                          <m:t>10</m:t>
                        </m:r>
                      </m:e>
                      <m:sup>
                        <m:r>
                          <a:rPr lang="en-US" sz="1100" b="0" i="1">
                            <a:latin typeface="Cambria Math"/>
                          </a:rPr>
                          <m:t>6</m:t>
                        </m:r>
                      </m:sup>
                    </m:sSup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9" name="TextBox 18"/>
            <xdr:cNvSpPr txBox="1"/>
          </xdr:nvSpPr>
          <xdr:spPr>
            <a:xfrm>
              <a:off x="7829550" y="1266825"/>
              <a:ext cx="676275" cy="4238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𝑋_𝐿𝑠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𝑐/</a:t>
              </a:r>
              <a:r>
                <a:rPr lang="el-GR" sz="1100" i="0">
                  <a:latin typeface="Cambria Math"/>
                </a:rPr>
                <a:t>ω</a:t>
              </a:r>
              <a:r>
                <a:rPr lang="en-US" sz="1100" i="0">
                  <a:latin typeface="Cambria Math"/>
                </a:rPr>
                <a:t> 〖</a:t>
              </a:r>
              <a:r>
                <a:rPr lang="en-US" sz="1100" b="0" i="0">
                  <a:latin typeface="Cambria Math"/>
                </a:rPr>
                <a:t>10〗^6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9</xdr:col>
      <xdr:colOff>676279</xdr:colOff>
      <xdr:row>13</xdr:row>
      <xdr:rowOff>38100</xdr:rowOff>
    </xdr:from>
    <xdr:ext cx="914400" cy="50943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8758242" y="2709863"/>
              <a:ext cx="914400" cy="5094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sSub>
                              <m:sSubPr>
                                <m:ctrlP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𝑅</m:t>
                                </m:r>
                              </m:e>
                              <m:sub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𝑝</m:t>
                                </m:r>
                              </m:sub>
                            </m:sSub>
                          </m:e>
                          <m:sup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p>
                        <m:sSub>
                          <m:sSub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𝑋</m:t>
                            </m:r>
                          </m:e>
                          <m:sub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𝐿𝑝𝑐</m:t>
                            </m:r>
                          </m:sub>
                        </m:sSub>
                      </m:num>
                      <m:den>
                        <m:sSup>
                          <m:sSup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sSub>
                              <m:sSubPr>
                                <m:ctrlP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𝑋</m:t>
                                </m:r>
                              </m:e>
                              <m:sub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𝐿𝑝𝑐</m:t>
                                </m:r>
                              </m:sub>
                            </m:sSub>
                          </m:e>
                          <m:sup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p>
                        <m:r>
                          <m:rPr>
                            <m:nor/>
                          </m:rPr>
                          <a:rPr lang="en-US" sz="1100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+</m:t>
                        </m:r>
                        <m:sSup>
                          <m:sSup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sSub>
                              <m:sSubPr>
                                <m:ctrlP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𝑅</m:t>
                                </m:r>
                              </m:e>
                              <m:sub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𝑝</m:t>
                                </m:r>
                              </m:sub>
                            </m:sSub>
                          </m:e>
                          <m:sup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8758242" y="2709863"/>
              <a:ext cx="914400" cy="50943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(〖𝑅_𝑝〗^2 𝑋_𝐿𝑝𝑐)/(〖𝑋_𝐿𝑝𝑐〗^2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"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〖𝑅_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𝑝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〗^2 )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</xdr:col>
      <xdr:colOff>857250</xdr:colOff>
      <xdr:row>15</xdr:row>
      <xdr:rowOff>28575</xdr:rowOff>
    </xdr:from>
    <xdr:ext cx="638175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 txBox="1"/>
          </xdr:nvSpPr>
          <xdr:spPr>
            <a:xfrm>
              <a:off x="1504950" y="3762375"/>
              <a:ext cx="63817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/>
                          </a:rPr>
                          <m:t>𝐿</m:t>
                        </m:r>
                      </m:e>
                      <m:sub>
                        <m:r>
                          <a:rPr lang="en-US" sz="1100" b="0" i="1">
                            <a:latin typeface="Cambria Math"/>
                          </a:rPr>
                          <m:t>𝑠</m:t>
                        </m:r>
                      </m:sub>
                    </m:sSub>
                    <m:r>
                      <a:rPr lang="en-US" sz="1100" b="0" i="1">
                        <a:latin typeface="Cambria Math"/>
                      </a:rPr>
                      <m:t> ,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µ</m:t>
                    </m:r>
                    <m:r>
                      <m:rPr>
                        <m:nor/>
                      </m:rPr>
                      <a:rPr lang="en-US" sz="1100" b="0" i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H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 txBox="1"/>
          </xdr:nvSpPr>
          <xdr:spPr>
            <a:xfrm>
              <a:off x="1504950" y="3762375"/>
              <a:ext cx="63817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100" b="0" i="0">
                  <a:latin typeface="Cambria Math"/>
                </a:rPr>
                <a:t>𝐿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/>
                </a:rPr>
                <a:t>𝑠  ,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µ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"H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3</xdr:col>
      <xdr:colOff>76200</xdr:colOff>
      <xdr:row>15</xdr:row>
      <xdr:rowOff>19050</xdr:rowOff>
    </xdr:from>
    <xdr:ext cx="6096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 txBox="1"/>
          </xdr:nvSpPr>
          <xdr:spPr>
            <a:xfrm>
              <a:off x="2190750" y="3905250"/>
              <a:ext cx="6096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/>
                          </a:rPr>
                          <m:t>𝑅</m:t>
                        </m:r>
                      </m:e>
                      <m:sub>
                        <m:r>
                          <a:rPr lang="en-US" sz="1100" b="0" i="1">
                            <a:latin typeface="Cambria Math"/>
                          </a:rPr>
                          <m:t>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𝑚</m:t>
                        </m:r>
                      </m:sub>
                    </m:sSub>
                    <m:r>
                      <a:rPr lang="en-US" sz="1100" b="0" i="1">
                        <a:latin typeface="Cambria Math"/>
                      </a:rPr>
                      <m:t> , </m:t>
                    </m:r>
                    <m:r>
                      <m:rPr>
                        <m:nor/>
                      </m:rPr>
                      <a:rPr lang="el-GR" sz="1100" b="0" i="0">
                        <a:latin typeface="Cambria Math"/>
                      </a:rPr>
                      <m:t>Ω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 txBox="1"/>
          </xdr:nvSpPr>
          <xdr:spPr>
            <a:xfrm>
              <a:off x="2190750" y="3905250"/>
              <a:ext cx="6096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100" b="0" i="0">
                  <a:latin typeface="Cambria Math"/>
                </a:rPr>
                <a:t>𝑅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/>
                </a:rPr>
                <a:t>𝑠</a:t>
              </a:r>
              <a:r>
                <a:rPr lang="en-US" sz="1100" b="0" i="0">
                  <a:latin typeface="Cambria Math" panose="02040503050406030204" pitchFamily="18" charset="0"/>
                </a:rPr>
                <a:t>𝑚</a:t>
              </a:r>
              <a:r>
                <a:rPr lang="en-US" sz="1100" b="0" i="0">
                  <a:latin typeface="Cambria Math"/>
                </a:rPr>
                <a:t>  , </a:t>
              </a:r>
              <a:r>
                <a:rPr lang="el-GR" sz="1100" b="0" i="0">
                  <a:latin typeface="Cambria Math"/>
                </a:rPr>
                <a:t>"Ω</a:t>
              </a:r>
              <a:r>
                <a:rPr lang="en-US" sz="1100" b="0" i="0">
                  <a:latin typeface="Cambria Math"/>
                </a:rPr>
                <a:t>"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13</xdr:col>
      <xdr:colOff>104775</xdr:colOff>
      <xdr:row>15</xdr:row>
      <xdr:rowOff>28575</xdr:rowOff>
    </xdr:from>
    <xdr:ext cx="638175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SpPr txBox="1"/>
          </xdr:nvSpPr>
          <xdr:spPr>
            <a:xfrm>
              <a:off x="10677525" y="3914775"/>
              <a:ext cx="63817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/>
                          </a:rPr>
                          <m:t>𝐿</m:t>
                        </m:r>
                      </m:e>
                      <m:sub>
                        <m:r>
                          <a:rPr lang="en-US" sz="1100" b="0" i="1">
                            <a:latin typeface="Cambria Math"/>
                          </a:rPr>
                          <m:t>𝑠</m:t>
                        </m:r>
                      </m:sub>
                    </m:sSub>
                    <m:r>
                      <a:rPr lang="en-US" sz="1100" b="0" i="1">
                        <a:latin typeface="Cambria Math"/>
                      </a:rPr>
                      <m:t> , µ</m:t>
                    </m:r>
                    <m:r>
                      <m:rPr>
                        <m:nor/>
                      </m:rPr>
                      <a:rPr lang="en-US" sz="1100" b="0" i="0">
                        <a:latin typeface="Cambria Math"/>
                      </a:rPr>
                      <m:t>H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SpPr txBox="1"/>
          </xdr:nvSpPr>
          <xdr:spPr>
            <a:xfrm>
              <a:off x="10677525" y="3914775"/>
              <a:ext cx="63817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100" b="0" i="0">
                  <a:latin typeface="Cambria Math"/>
                </a:rPr>
                <a:t>𝐿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/>
                </a:rPr>
                <a:t>𝑠  , µ"H"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13</xdr:col>
      <xdr:colOff>114300</xdr:colOff>
      <xdr:row>13</xdr:row>
      <xdr:rowOff>142875</xdr:rowOff>
    </xdr:from>
    <xdr:ext cx="638175" cy="2677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SpPr txBox="1"/>
          </xdr:nvSpPr>
          <xdr:spPr>
            <a:xfrm>
              <a:off x="8667750" y="1352550"/>
              <a:ext cx="638175" cy="2677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/>
                          </a:rPr>
                          <m:t>𝐿</m:t>
                        </m:r>
                      </m:e>
                      <m:sub>
                        <m:r>
                          <a:rPr lang="en-US" sz="1100" b="0" i="1">
                            <a:latin typeface="Cambria Math"/>
                          </a:rPr>
                          <m:t>𝑠</m:t>
                        </m:r>
                      </m:sub>
                    </m:sSub>
                    <m:r>
                      <a:rPr lang="en-US" sz="1100" b="0" i="1">
                        <a:latin typeface="Cambria Math"/>
                      </a:rPr>
                      <m:t> </m:t>
                    </m:r>
                    <m:sSup>
                      <m:sSup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100" b="0" i="1">
                            <a:latin typeface="Cambria Math"/>
                          </a:rPr>
                          <m:t>10</m:t>
                        </m:r>
                      </m:e>
                      <m:sup>
                        <m:r>
                          <a:rPr lang="en-US" sz="1100" b="0" i="1">
                            <a:latin typeface="Cambria Math"/>
                          </a:rPr>
                          <m:t>6</m:t>
                        </m:r>
                      </m:sup>
                    </m:sSup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2" name="TextBox 21"/>
            <xdr:cNvSpPr txBox="1"/>
          </xdr:nvSpPr>
          <xdr:spPr>
            <a:xfrm>
              <a:off x="8667750" y="1352550"/>
              <a:ext cx="638175" cy="2677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100" b="0" i="0">
                  <a:latin typeface="Cambria Math"/>
                </a:rPr>
                <a:t>𝐿_𝑠  〖10〗^6</a:t>
              </a:r>
              <a:endParaRPr lang="en-US" sz="1100"/>
            </a:p>
          </xdr:txBody>
        </xdr:sp>
      </mc:Fallback>
    </mc:AlternateContent>
    <xdr:clientData/>
  </xdr:oneCellAnchor>
  <xdr:twoCellAnchor>
    <xdr:from>
      <xdr:col>16</xdr:col>
      <xdr:colOff>4763</xdr:colOff>
      <xdr:row>3</xdr:row>
      <xdr:rowOff>152399</xdr:rowOff>
    </xdr:from>
    <xdr:to>
      <xdr:col>23</xdr:col>
      <xdr:colOff>228600</xdr:colOff>
      <xdr:row>15</xdr:row>
      <xdr:rowOff>214313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11</xdr:col>
      <xdr:colOff>133350</xdr:colOff>
      <xdr:row>15</xdr:row>
      <xdr:rowOff>66676</xdr:rowOff>
    </xdr:from>
    <xdr:ext cx="443896" cy="24764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BE3E03F8-C382-4BCD-BEC0-2908C61A9682}"/>
                </a:ext>
              </a:extLst>
            </xdr:cNvPr>
            <xdr:cNvSpPr txBox="1"/>
          </xdr:nvSpPr>
          <xdr:spPr>
            <a:xfrm>
              <a:off x="9191625" y="3952876"/>
              <a:ext cx="443896" cy="2476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𝑅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𝑠𝑐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BE3E03F8-C382-4BCD-BEC0-2908C61A9682}"/>
                </a:ext>
              </a:extLst>
            </xdr:cNvPr>
            <xdr:cNvSpPr txBox="1"/>
          </xdr:nvSpPr>
          <xdr:spPr>
            <a:xfrm>
              <a:off x="9191625" y="3952876"/>
              <a:ext cx="443896" cy="2476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𝑅_𝑠𝑐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10</xdr:col>
      <xdr:colOff>742956</xdr:colOff>
      <xdr:row>13</xdr:row>
      <xdr:rowOff>28575</xdr:rowOff>
    </xdr:from>
    <xdr:ext cx="914400" cy="51584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id="{63FD6532-78A9-4FE6-96CA-C4AE0DDE5E5F}"/>
                </a:ext>
              </a:extLst>
            </xdr:cNvPr>
            <xdr:cNvSpPr txBox="1"/>
          </xdr:nvSpPr>
          <xdr:spPr>
            <a:xfrm>
              <a:off x="9582156" y="2700338"/>
              <a:ext cx="914400" cy="51584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𝑅</m:t>
                            </m:r>
                          </m:e>
                          <m:sub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𝑝</m:t>
                            </m:r>
                          </m:sub>
                        </m:sSub>
                        <m:sSup>
                          <m:sSup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sSub>
                              <m:sSubPr>
                                <m:ctrlP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𝑋</m:t>
                                </m:r>
                              </m:e>
                              <m:sub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𝐿𝑝𝑐</m:t>
                                </m:r>
                              </m:sub>
                            </m:sSub>
                          </m:e>
                          <m:sup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p>
                      </m:num>
                      <m:den>
                        <m:sSup>
                          <m:sSup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sSub>
                              <m:sSubPr>
                                <m:ctrlP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𝑋</m:t>
                                </m:r>
                              </m:e>
                              <m:sub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𝐿𝑝𝑐</m:t>
                                </m:r>
                              </m:sub>
                            </m:sSub>
                          </m:e>
                          <m:sup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p>
                        <m:r>
                          <m:rPr>
                            <m:nor/>
                          </m:rPr>
                          <a:rPr lang="en-US" sz="1100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+</m:t>
                        </m:r>
                        <m:sSup>
                          <m:sSup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sSub>
                              <m:sSubPr>
                                <m:ctrlP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𝑅</m:t>
                                </m:r>
                              </m:e>
                              <m:sub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𝑝</m:t>
                                </m:r>
                              </m:sub>
                            </m:sSub>
                          </m:e>
                          <m:sup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id="{63FD6532-78A9-4FE6-96CA-C4AE0DDE5E5F}"/>
                </a:ext>
              </a:extLst>
            </xdr:cNvPr>
            <xdr:cNvSpPr txBox="1"/>
          </xdr:nvSpPr>
          <xdr:spPr>
            <a:xfrm>
              <a:off x="9582156" y="2700338"/>
              <a:ext cx="914400" cy="51584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(𝑅_𝑝 〖𝑋_𝐿𝑝𝑐〗^2)/(〖𝑋_𝐿𝑝𝑐〗^2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"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〖𝑅_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𝑝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〗^2 )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152400</xdr:colOff>
      <xdr:row>13</xdr:row>
      <xdr:rowOff>133350</xdr:rowOff>
    </xdr:from>
    <xdr:ext cx="275460" cy="3454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TextBox 23">
              <a:extLst>
                <a:ext uri="{FF2B5EF4-FFF2-40B4-BE49-F238E27FC236}">
                  <a16:creationId xmlns:a16="http://schemas.microsoft.com/office/drawing/2014/main" id="{83EC0FB7-CDAD-402E-B597-629F5C10ADA4}"/>
                </a:ext>
              </a:extLst>
            </xdr:cNvPr>
            <xdr:cNvSpPr txBox="1"/>
          </xdr:nvSpPr>
          <xdr:spPr>
            <a:xfrm>
              <a:off x="12125325" y="3286125"/>
              <a:ext cx="275460" cy="3454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𝑋</m:t>
                            </m:r>
                          </m:e>
                          <m:sub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𝐿𝑠𝑐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𝑅</m:t>
                            </m:r>
                          </m:e>
                          <m:sub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𝑠𝑐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4" name="TextBox 23">
              <a:extLst>
                <a:ext uri="{FF2B5EF4-FFF2-40B4-BE49-F238E27FC236}">
                  <a16:creationId xmlns:a16="http://schemas.microsoft.com/office/drawing/2014/main" id="{83EC0FB7-CDAD-402E-B597-629F5C10ADA4}"/>
                </a:ext>
              </a:extLst>
            </xdr:cNvPr>
            <xdr:cNvSpPr txBox="1"/>
          </xdr:nvSpPr>
          <xdr:spPr>
            <a:xfrm>
              <a:off x="12125325" y="3286125"/>
              <a:ext cx="275460" cy="3454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𝑋_𝐿𝑠𝑐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/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𝑅_𝑠𝑐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twoCellAnchor>
    <xdr:from>
      <xdr:col>16</xdr:col>
      <xdr:colOff>2</xdr:colOff>
      <xdr:row>40</xdr:row>
      <xdr:rowOff>9525</xdr:rowOff>
    </xdr:from>
    <xdr:to>
      <xdr:col>23</xdr:col>
      <xdr:colOff>400050</xdr:colOff>
      <xdr:row>59</xdr:row>
      <xdr:rowOff>151039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1114562E-7F1F-44A2-9FF4-EC669D9E89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14</xdr:col>
      <xdr:colOff>204787</xdr:colOff>
      <xdr:row>15</xdr:row>
      <xdr:rowOff>85725</xdr:rowOff>
    </xdr:from>
    <xdr:ext cx="18389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id="{5005F974-EE35-4A19-9E52-3DEE5063B2A0}"/>
                </a:ext>
              </a:extLst>
            </xdr:cNvPr>
            <xdr:cNvSpPr txBox="1"/>
          </xdr:nvSpPr>
          <xdr:spPr>
            <a:xfrm>
              <a:off x="12177712" y="3971925"/>
              <a:ext cx="18389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id="{5005F974-EE35-4A19-9E52-3DEE5063B2A0}"/>
                </a:ext>
              </a:extLst>
            </xdr:cNvPr>
            <xdr:cNvSpPr txBox="1"/>
          </xdr:nvSpPr>
          <xdr:spPr>
            <a:xfrm>
              <a:off x="12177712" y="3971925"/>
              <a:ext cx="18389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𝑄_𝑐</a:t>
              </a:r>
              <a:endParaRPr lang="en-US" sz="1100"/>
            </a:p>
          </xdr:txBody>
        </xdr:sp>
      </mc:Fallback>
    </mc:AlternateContent>
    <xdr:clientData/>
  </xdr:oneCellAnchor>
  <xdr:twoCellAnchor>
    <xdr:from>
      <xdr:col>16</xdr:col>
      <xdr:colOff>4762</xdr:colOff>
      <xdr:row>17</xdr:row>
      <xdr:rowOff>4763</xdr:rowOff>
    </xdr:from>
    <xdr:to>
      <xdr:col>23</xdr:col>
      <xdr:colOff>385762</xdr:colOff>
      <xdr:row>35</xdr:row>
      <xdr:rowOff>90487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45327B5-7215-4664-BE35-5F403539CE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etimes.com/convert-parallel-impedances-to-series-impedances/" TargetMode="External"/><Relationship Id="rId1" Type="http://schemas.openxmlformats.org/officeDocument/2006/relationships/hyperlink" Target="http://www.verimod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17"/>
  <sheetViews>
    <sheetView tabSelected="1" topLeftCell="A3" zoomScaleNormal="100" workbookViewId="0">
      <pane ySplit="14" topLeftCell="A17" activePane="bottomLeft" state="frozen"/>
      <selection activeCell="A3" sqref="A3"/>
      <selection pane="bottomLeft" activeCell="J10" sqref="J10"/>
    </sheetView>
  </sheetViews>
  <sheetFormatPr defaultRowHeight="12.75" x14ac:dyDescent="0.2"/>
  <cols>
    <col min="1" max="1" width="10.140625" bestFit="1" customWidth="1"/>
    <col min="2" max="2" width="13.42578125" customWidth="1"/>
    <col min="3" max="3" width="9.5703125" bestFit="1" customWidth="1"/>
    <col min="4" max="4" width="12.5703125" customWidth="1"/>
    <col min="5" max="5" width="13.85546875" customWidth="1"/>
    <col min="6" max="6" width="14.28515625" customWidth="1"/>
    <col min="7" max="7" width="18.42578125" customWidth="1"/>
    <col min="8" max="8" width="13" customWidth="1"/>
    <col min="9" max="9" width="9.5703125" bestFit="1" customWidth="1"/>
    <col min="10" max="10" width="10.5703125" customWidth="1"/>
    <col min="11" max="12" width="11.28515625" customWidth="1"/>
    <col min="13" max="13" width="11.42578125" customWidth="1"/>
    <col min="14" max="14" width="13.140625" customWidth="1"/>
    <col min="17" max="17" width="11.5703125" bestFit="1" customWidth="1"/>
    <col min="19" max="20" width="9.28515625" bestFit="1" customWidth="1"/>
  </cols>
  <sheetData>
    <row r="1" spans="1:26" x14ac:dyDescent="0.2">
      <c r="A1" s="17" t="s">
        <v>19</v>
      </c>
    </row>
    <row r="2" spans="1:26" x14ac:dyDescent="0.2">
      <c r="A2" s="3" t="s">
        <v>15</v>
      </c>
    </row>
    <row r="3" spans="1:26" x14ac:dyDescent="0.2">
      <c r="A3" s="18">
        <v>45986</v>
      </c>
    </row>
    <row r="4" spans="1:26" x14ac:dyDescent="0.2">
      <c r="A4" s="16" t="s">
        <v>16</v>
      </c>
    </row>
    <row r="5" spans="1:26" x14ac:dyDescent="0.2">
      <c r="A5" s="16"/>
    </row>
    <row r="6" spans="1:26" x14ac:dyDescent="0.2">
      <c r="J6" s="3"/>
      <c r="K6" s="1"/>
    </row>
    <row r="7" spans="1:26" x14ac:dyDescent="0.2">
      <c r="B7" s="3" t="s">
        <v>11</v>
      </c>
      <c r="H7">
        <v>273</v>
      </c>
      <c r="J7" s="3"/>
      <c r="K7" s="1"/>
    </row>
    <row r="8" spans="1:26" x14ac:dyDescent="0.2">
      <c r="B8" s="3" t="s">
        <v>12</v>
      </c>
      <c r="H8" s="2">
        <f>INDEX(B17:B417,H7-1)-INDEX(C17:C417,H7-1)*(INDEX(B17:B417,H7)-INDEX(B17:B417,H7-1))/(INDEX(C17:C417,H7)-INDEX(C17:C417,H7-1))</f>
        <v>676870.92425635899</v>
      </c>
      <c r="J8" s="3"/>
      <c r="K8" s="1"/>
    </row>
    <row r="9" spans="1:26" x14ac:dyDescent="0.2">
      <c r="B9" s="3" t="s">
        <v>13</v>
      </c>
      <c r="H9" s="24">
        <f>C166</f>
        <v>1612.2216817459398</v>
      </c>
      <c r="J9" s="3"/>
      <c r="K9" s="1"/>
    </row>
    <row r="10" spans="1:26" x14ac:dyDescent="0.2">
      <c r="B10" s="3" t="s">
        <v>17</v>
      </c>
      <c r="E10" s="1"/>
      <c r="H10" s="1">
        <f>1/((2*PI()*H8)^2*H9)*1000000</f>
        <v>3.4292866444247654E-11</v>
      </c>
      <c r="I10" s="1"/>
    </row>
    <row r="11" spans="1:26" x14ac:dyDescent="0.2">
      <c r="B11" s="3" t="s">
        <v>20</v>
      </c>
      <c r="E11" s="16" t="s">
        <v>21</v>
      </c>
      <c r="F11" s="1"/>
    </row>
    <row r="13" spans="1:26" ht="57" customHeight="1" x14ac:dyDescent="0.2">
      <c r="E13" s="10" t="s">
        <v>2</v>
      </c>
      <c r="F13" s="10" t="s">
        <v>5</v>
      </c>
      <c r="G13" s="10" t="s">
        <v>14</v>
      </c>
      <c r="H13" s="10" t="s">
        <v>3</v>
      </c>
      <c r="I13" s="10" t="s">
        <v>4</v>
      </c>
      <c r="J13" s="10" t="s">
        <v>6</v>
      </c>
      <c r="K13" s="10" t="s">
        <v>7</v>
      </c>
      <c r="L13" s="10" t="s">
        <v>22</v>
      </c>
      <c r="M13" s="10" t="s">
        <v>8</v>
      </c>
      <c r="N13" s="10" t="s">
        <v>9</v>
      </c>
      <c r="O13" s="10" t="s">
        <v>24</v>
      </c>
    </row>
    <row r="14" spans="1:26" ht="45" customHeight="1" x14ac:dyDescent="0.2">
      <c r="B14" s="27" t="s">
        <v>18</v>
      </c>
      <c r="C14" s="27"/>
      <c r="D14" s="27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26" ht="13.5" x14ac:dyDescent="0.25">
      <c r="B15" s="19"/>
      <c r="C15" s="20"/>
      <c r="D15" s="21" t="s">
        <v>23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U15" s="17"/>
      <c r="Z15" s="26"/>
    </row>
    <row r="16" spans="1:26" ht="27.75" customHeight="1" x14ac:dyDescent="0.2">
      <c r="A16" s="3" t="s">
        <v>10</v>
      </c>
      <c r="B16" s="7" t="s">
        <v>1</v>
      </c>
      <c r="C16" s="8"/>
      <c r="D16" s="8"/>
      <c r="E16" s="13" t="s">
        <v>0</v>
      </c>
      <c r="F16" s="14"/>
      <c r="G16" s="14"/>
      <c r="H16" s="14"/>
      <c r="I16" s="14"/>
      <c r="J16" s="14"/>
      <c r="K16" s="9"/>
      <c r="L16" s="9"/>
      <c r="M16" s="9"/>
      <c r="N16" s="15"/>
      <c r="O16" s="15"/>
    </row>
    <row r="17" spans="1:15" x14ac:dyDescent="0.2">
      <c r="A17">
        <v>1</v>
      </c>
      <c r="B17">
        <v>10000</v>
      </c>
      <c r="C17" s="22">
        <v>1697.4483728174644</v>
      </c>
      <c r="D17" s="22">
        <v>1.2369959222485605</v>
      </c>
      <c r="E17" s="1">
        <f t="shared" ref="E17:E80" si="0">2*PI()*B17</f>
        <v>62831.853071795864</v>
      </c>
      <c r="F17" s="4">
        <f>E17*C17/1000000</f>
        <v>106.65382675782588</v>
      </c>
      <c r="G17" s="1">
        <f>(F17^2+D17^2)/F17</f>
        <v>106.66817372462654</v>
      </c>
      <c r="H17" s="6">
        <f>(F17^2+D17^2)/D17</f>
        <v>9196.9332447920551</v>
      </c>
      <c r="I17" s="1">
        <f t="shared" ref="I17:I80" si="1">-1/(E17*$H$10)</f>
        <v>-464105.1028809296</v>
      </c>
      <c r="J17" s="1">
        <f>1/(1/G17-1/I17)</f>
        <v>106.64366314562959</v>
      </c>
      <c r="K17" s="1">
        <f>H17^2*J17/(J17^2+H17^2)</f>
        <v>106.6293260657562</v>
      </c>
      <c r="L17" s="1">
        <f>H17*J17^2/(J17^2+H17^2)</f>
        <v>1.2364275816442674</v>
      </c>
      <c r="M17" s="5">
        <f>1000000*K17/E17</f>
        <v>1697.0584321922581</v>
      </c>
      <c r="N17" s="5">
        <f>C17</f>
        <v>1697.4483728174644</v>
      </c>
      <c r="O17" s="23">
        <f>K17/L17</f>
        <v>86.239847483792644</v>
      </c>
    </row>
    <row r="18" spans="1:15" x14ac:dyDescent="0.2">
      <c r="A18">
        <v>2</v>
      </c>
      <c r="B18">
        <v>10156.578</v>
      </c>
      <c r="C18" s="22">
        <v>1696.6571340743405</v>
      </c>
      <c r="D18" s="22">
        <v>1.2047497446674127</v>
      </c>
      <c r="E18" s="1">
        <f t="shared" si="0"/>
        <v>63815.661660823425</v>
      </c>
      <c r="F18" s="4">
        <f t="shared" ref="F18:F81" si="2">E18*C18/1000000</f>
        <v>108.27329762251046</v>
      </c>
      <c r="G18" s="1">
        <f t="shared" ref="G18:G81" si="3">(F18^2+D18^2)/F18</f>
        <v>108.28670279238288</v>
      </c>
      <c r="H18" s="6">
        <f t="shared" ref="H18:H81" si="4">(F18^2+D18^2)/D18</f>
        <v>9731.9451212971435</v>
      </c>
      <c r="I18" s="1">
        <f t="shared" si="1"/>
        <v>-456950.26699044654</v>
      </c>
      <c r="J18" s="1">
        <f t="shared" ref="J18:J81" si="5">1/(1/G18-1/I18)</f>
        <v>108.26104741429863</v>
      </c>
      <c r="K18" s="1">
        <f t="shared" ref="K18:K81" si="6">H18^2*J18/(J18^2+H18^2)</f>
        <v>108.24765176927625</v>
      </c>
      <c r="L18" s="1">
        <f>H18*J18^2/(J18^2+H18^2)</f>
        <v>1.2041790222423805</v>
      </c>
      <c r="M18" s="5">
        <f t="shared" ref="M18:M81" si="7">1000000*K18/E18</f>
        <v>1696.2552601053687</v>
      </c>
      <c r="N18" s="5">
        <f t="shared" ref="N18:N81" si="8">C18</f>
        <v>1696.6571340743405</v>
      </c>
      <c r="O18" s="23">
        <f t="shared" ref="O18:O81" si="9">K18/L18</f>
        <v>89.893321316710214</v>
      </c>
    </row>
    <row r="19" spans="1:15" x14ac:dyDescent="0.2">
      <c r="A19">
        <v>3</v>
      </c>
      <c r="B19">
        <v>10315.608</v>
      </c>
      <c r="C19" s="22">
        <v>1695.2944435353002</v>
      </c>
      <c r="D19" s="22">
        <v>1.2134243131995688</v>
      </c>
      <c r="E19" s="1">
        <f t="shared" si="0"/>
        <v>64814.876620224197</v>
      </c>
      <c r="F19" s="4">
        <f t="shared" si="2"/>
        <v>109.88030019269212</v>
      </c>
      <c r="G19" s="1">
        <f t="shared" si="3"/>
        <v>109.89370021581983</v>
      </c>
      <c r="H19" s="6">
        <f t="shared" si="4"/>
        <v>9951.3028028588942</v>
      </c>
      <c r="I19" s="1">
        <f t="shared" si="1"/>
        <v>-449905.71848109149</v>
      </c>
      <c r="J19" s="1">
        <f t="shared" si="5"/>
        <v>109.8668642016456</v>
      </c>
      <c r="K19" s="1">
        <f t="shared" si="6"/>
        <v>109.85347399217038</v>
      </c>
      <c r="L19" s="1">
        <f t="shared" ref="L19:L82" si="10">H19*J19^2/(J19^2+H19^2)</f>
        <v>1.212831821950934</v>
      </c>
      <c r="M19" s="5">
        <f t="shared" si="7"/>
        <v>1694.8805539790658</v>
      </c>
      <c r="N19" s="5">
        <f t="shared" si="8"/>
        <v>1695.2944435353002</v>
      </c>
      <c r="O19" s="23">
        <f t="shared" si="9"/>
        <v>90.576015572763055</v>
      </c>
    </row>
    <row r="20" spans="1:15" x14ac:dyDescent="0.2">
      <c r="A20">
        <v>4</v>
      </c>
      <c r="B20">
        <v>10477.129000000001</v>
      </c>
      <c r="C20" s="22">
        <v>1693.7522354099033</v>
      </c>
      <c r="D20" s="22">
        <v>1.2246855802308905</v>
      </c>
      <c r="E20" s="1">
        <f t="shared" si="0"/>
        <v>65829.742994225162</v>
      </c>
      <c r="F20" s="4">
        <f t="shared" si="2"/>
        <v>111.49927435292828</v>
      </c>
      <c r="G20" s="1">
        <f t="shared" si="3"/>
        <v>111.51272605276337</v>
      </c>
      <c r="H20" s="6">
        <f t="shared" si="4"/>
        <v>10152.473611762365</v>
      </c>
      <c r="I20" s="1">
        <f t="shared" si="1"/>
        <v>-442969.73233882053</v>
      </c>
      <c r="J20" s="1">
        <f t="shared" si="5"/>
        <v>111.4846610235837</v>
      </c>
      <c r="K20" s="1">
        <f t="shared" si="6"/>
        <v>111.47121947676943</v>
      </c>
      <c r="L20" s="1">
        <f t="shared" si="10"/>
        <v>1.2240692852286945</v>
      </c>
      <c r="M20" s="5">
        <f t="shared" si="7"/>
        <v>1693.3260621501761</v>
      </c>
      <c r="N20" s="5">
        <f t="shared" si="8"/>
        <v>1693.7522354099033</v>
      </c>
      <c r="O20" s="23">
        <f t="shared" si="9"/>
        <v>91.06610289297727</v>
      </c>
    </row>
    <row r="21" spans="1:15" x14ac:dyDescent="0.2">
      <c r="A21">
        <v>5</v>
      </c>
      <c r="B21">
        <v>10641.178</v>
      </c>
      <c r="C21" s="22">
        <v>1692.2581414055167</v>
      </c>
      <c r="D21" s="22">
        <v>1.2392092612233012</v>
      </c>
      <c r="E21" s="1">
        <f t="shared" si="0"/>
        <v>66860.493260682648</v>
      </c>
      <c r="F21" s="4">
        <f t="shared" si="2"/>
        <v>113.14521405877888</v>
      </c>
      <c r="G21" s="1">
        <f t="shared" si="3"/>
        <v>113.15878634821131</v>
      </c>
      <c r="H21" s="6">
        <f t="shared" si="4"/>
        <v>10331.891073313138</v>
      </c>
      <c r="I21" s="1">
        <f t="shared" si="1"/>
        <v>-436140.71945881331</v>
      </c>
      <c r="J21" s="1">
        <f t="shared" si="5"/>
        <v>113.12943437779604</v>
      </c>
      <c r="K21" s="1">
        <f t="shared" si="6"/>
        <v>113.11587264622574</v>
      </c>
      <c r="L21" s="1">
        <f t="shared" si="10"/>
        <v>1.2385665509648842</v>
      </c>
      <c r="M21" s="5">
        <f t="shared" si="7"/>
        <v>1691.8192961155371</v>
      </c>
      <c r="N21" s="5">
        <f t="shared" si="8"/>
        <v>1692.2581414055167</v>
      </c>
      <c r="O21" s="23">
        <f t="shared" si="9"/>
        <v>91.328053836190506</v>
      </c>
    </row>
    <row r="22" spans="1:15" x14ac:dyDescent="0.2">
      <c r="A22">
        <v>6</v>
      </c>
      <c r="B22">
        <v>10807.796</v>
      </c>
      <c r="C22" s="22">
        <v>1690.6432567077368</v>
      </c>
      <c r="D22" s="22">
        <v>1.2530027457277926</v>
      </c>
      <c r="E22" s="1">
        <f t="shared" si="0"/>
        <v>67907.385030194302</v>
      </c>
      <c r="F22" s="4">
        <f t="shared" si="2"/>
        <v>114.80716258195392</v>
      </c>
      <c r="G22" s="1">
        <f t="shared" si="3"/>
        <v>114.82083782525314</v>
      </c>
      <c r="H22" s="6">
        <f t="shared" si="4"/>
        <v>10520.531292485904</v>
      </c>
      <c r="I22" s="1">
        <f t="shared" si="1"/>
        <v>-429416.97167575109</v>
      </c>
      <c r="J22" s="1">
        <f t="shared" si="5"/>
        <v>114.79014434684554</v>
      </c>
      <c r="K22" s="1">
        <f t="shared" si="6"/>
        <v>114.77648006659021</v>
      </c>
      <c r="L22" s="1">
        <f t="shared" si="10"/>
        <v>1.2523330189490409</v>
      </c>
      <c r="M22" s="5">
        <f t="shared" si="7"/>
        <v>1690.1914278624638</v>
      </c>
      <c r="N22" s="5">
        <f t="shared" si="8"/>
        <v>1690.6432567077368</v>
      </c>
      <c r="O22" s="23">
        <f t="shared" si="9"/>
        <v>91.650126867141736</v>
      </c>
    </row>
    <row r="23" spans="1:15" x14ac:dyDescent="0.2">
      <c r="A23">
        <v>7</v>
      </c>
      <c r="B23">
        <v>10977.022000000001</v>
      </c>
      <c r="C23" s="22">
        <v>1688.8954438372009</v>
      </c>
      <c r="D23" s="22">
        <v>1.2550401396893014</v>
      </c>
      <c r="E23" s="1">
        <f t="shared" si="0"/>
        <v>68970.663346987087</v>
      </c>
      <c r="F23" s="4">
        <f t="shared" si="2"/>
        <v>116.48423908515592</v>
      </c>
      <c r="G23" s="1">
        <f t="shared" si="3"/>
        <v>116.49776130725741</v>
      </c>
      <c r="H23" s="6">
        <f t="shared" si="4"/>
        <v>10812.525155059531</v>
      </c>
      <c r="I23" s="1">
        <f t="shared" si="1"/>
        <v>-422796.91420945455</v>
      </c>
      <c r="J23" s="1">
        <f t="shared" si="5"/>
        <v>116.46567027395025</v>
      </c>
      <c r="K23" s="1">
        <f t="shared" si="6"/>
        <v>116.45215922259582</v>
      </c>
      <c r="L23" s="1">
        <f t="shared" si="10"/>
        <v>1.2543488763456871</v>
      </c>
      <c r="M23" s="5">
        <f t="shared" si="7"/>
        <v>1688.4303205368972</v>
      </c>
      <c r="N23" s="5">
        <f t="shared" si="8"/>
        <v>1688.8954438372009</v>
      </c>
      <c r="O23" s="23">
        <f t="shared" si="9"/>
        <v>92.838732045471744</v>
      </c>
    </row>
    <row r="24" spans="1:15" x14ac:dyDescent="0.2">
      <c r="A24">
        <v>8</v>
      </c>
      <c r="B24">
        <v>11148.898999999999</v>
      </c>
      <c r="C24" s="22">
        <v>1687.1705714837308</v>
      </c>
      <c r="D24" s="22">
        <v>1.2577108190724597</v>
      </c>
      <c r="E24" s="1">
        <f t="shared" si="0"/>
        <v>70050.598388029175</v>
      </c>
      <c r="F24" s="4">
        <f t="shared" si="2"/>
        <v>118.18730811510849</v>
      </c>
      <c r="G24" s="1">
        <f t="shared" si="3"/>
        <v>118.20069226379282</v>
      </c>
      <c r="H24" s="6">
        <f t="shared" si="4"/>
        <v>11107.339957767485</v>
      </c>
      <c r="I24" s="1">
        <f t="shared" si="1"/>
        <v>-416278.86563590681</v>
      </c>
      <c r="J24" s="1">
        <f t="shared" si="5"/>
        <v>118.16713918481739</v>
      </c>
      <c r="K24" s="1">
        <f t="shared" si="6"/>
        <v>118.15376642992587</v>
      </c>
      <c r="L24" s="1">
        <f t="shared" si="10"/>
        <v>1.2569969602102393</v>
      </c>
      <c r="M24" s="5">
        <f t="shared" si="7"/>
        <v>1686.6917506605764</v>
      </c>
      <c r="N24" s="5">
        <f t="shared" si="8"/>
        <v>1687.1705714837308</v>
      </c>
      <c r="O24" s="23">
        <f t="shared" si="9"/>
        <v>93.996859316321675</v>
      </c>
    </row>
    <row r="25" spans="1:15" x14ac:dyDescent="0.2">
      <c r="A25">
        <v>9</v>
      </c>
      <c r="B25">
        <v>11323.467000000001</v>
      </c>
      <c r="C25" s="22">
        <v>1685.6284185788788</v>
      </c>
      <c r="D25" s="22">
        <v>1.2818884070748895</v>
      </c>
      <c r="E25" s="1">
        <f t="shared" si="0"/>
        <v>71147.441480732916</v>
      </c>
      <c r="F25" s="4">
        <f t="shared" si="2"/>
        <v>119.92814926910116</v>
      </c>
      <c r="G25" s="1">
        <f t="shared" si="3"/>
        <v>119.94185112223745</v>
      </c>
      <c r="H25" s="6">
        <f t="shared" si="4"/>
        <v>11221.260872327746</v>
      </c>
      <c r="I25" s="1">
        <f t="shared" si="1"/>
        <v>-409861.31092264369</v>
      </c>
      <c r="J25" s="1">
        <f t="shared" si="5"/>
        <v>119.90676159667184</v>
      </c>
      <c r="K25" s="1">
        <f t="shared" si="6"/>
        <v>119.89307176471827</v>
      </c>
      <c r="L25" s="1">
        <f t="shared" si="10"/>
        <v>1.2811385580239678</v>
      </c>
      <c r="M25" s="5">
        <f t="shared" si="7"/>
        <v>1685.1353930581736</v>
      </c>
      <c r="N25" s="5">
        <f t="shared" si="8"/>
        <v>1685.6284185788788</v>
      </c>
      <c r="O25" s="23">
        <f t="shared" si="9"/>
        <v>93.583220186301887</v>
      </c>
    </row>
    <row r="26" spans="1:15" x14ac:dyDescent="0.2">
      <c r="A26">
        <v>10</v>
      </c>
      <c r="B26">
        <v>11500.768</v>
      </c>
      <c r="C26" s="22">
        <v>1683.9706983313347</v>
      </c>
      <c r="D26" s="22">
        <v>1.288784839521848</v>
      </c>
      <c r="E26" s="1">
        <f t="shared" si="0"/>
        <v>72261.456518881154</v>
      </c>
      <c r="F26" s="4">
        <f t="shared" si="2"/>
        <v>121.68617539653967</v>
      </c>
      <c r="G26" s="1">
        <f t="shared" si="3"/>
        <v>121.69982498620891</v>
      </c>
      <c r="H26" s="6">
        <f t="shared" si="4"/>
        <v>11490.813512746126</v>
      </c>
      <c r="I26" s="1">
        <f t="shared" si="1"/>
        <v>-403542.70504450618</v>
      </c>
      <c r="J26" s="1">
        <f t="shared" si="5"/>
        <v>121.66313399432801</v>
      </c>
      <c r="K26" s="1">
        <f t="shared" si="6"/>
        <v>121.64949674556232</v>
      </c>
      <c r="L26" s="1">
        <f t="shared" si="10"/>
        <v>1.2880079383831966</v>
      </c>
      <c r="M26" s="5">
        <f t="shared" si="7"/>
        <v>1683.4631158282368</v>
      </c>
      <c r="N26" s="5">
        <f t="shared" si="8"/>
        <v>1683.9706983313347</v>
      </c>
      <c r="O26" s="23">
        <f t="shared" si="9"/>
        <v>94.447784924575714</v>
      </c>
    </row>
    <row r="27" spans="1:15" x14ac:dyDescent="0.2">
      <c r="A27">
        <v>11</v>
      </c>
      <c r="B27">
        <v>11680.844999999999</v>
      </c>
      <c r="C27" s="22">
        <v>1682.3935981145512</v>
      </c>
      <c r="D27" s="22">
        <v>1.3364040792454035</v>
      </c>
      <c r="E27" s="1">
        <f t="shared" si="0"/>
        <v>73392.913679442136</v>
      </c>
      <c r="F27" s="4">
        <f t="shared" si="2"/>
        <v>123.47576812126732</v>
      </c>
      <c r="G27" s="1">
        <f t="shared" si="3"/>
        <v>123.49023230229812</v>
      </c>
      <c r="H27" s="6">
        <f t="shared" si="4"/>
        <v>11409.761108788118</v>
      </c>
      <c r="I27" s="1">
        <f t="shared" si="1"/>
        <v>-397321.51473710121</v>
      </c>
      <c r="J27" s="1">
        <f t="shared" si="5"/>
        <v>123.45186262276158</v>
      </c>
      <c r="K27" s="1">
        <f t="shared" si="6"/>
        <v>123.43741191899782</v>
      </c>
      <c r="L27" s="1">
        <f t="shared" si="10"/>
        <v>1.3355738365982239</v>
      </c>
      <c r="M27" s="5">
        <f t="shared" si="7"/>
        <v>1681.8709835957025</v>
      </c>
      <c r="N27" s="5">
        <f t="shared" si="8"/>
        <v>1682.3935981145512</v>
      </c>
      <c r="O27" s="23">
        <f t="shared" si="9"/>
        <v>92.422753827972059</v>
      </c>
    </row>
    <row r="28" spans="1:15" x14ac:dyDescent="0.2">
      <c r="A28">
        <v>12</v>
      </c>
      <c r="B28">
        <v>11863.741</v>
      </c>
      <c r="C28" s="22">
        <v>1680.5275002241842</v>
      </c>
      <c r="D28" s="22">
        <v>1.3223683000672799</v>
      </c>
      <c r="E28" s="1">
        <f t="shared" si="0"/>
        <v>74542.083139384049</v>
      </c>
      <c r="F28" s="4">
        <f t="shared" si="2"/>
        <v>125.27002063973239</v>
      </c>
      <c r="G28" s="1">
        <f t="shared" si="3"/>
        <v>125.28397974911941</v>
      </c>
      <c r="H28" s="6">
        <f t="shared" si="4"/>
        <v>11868.347666986196</v>
      </c>
      <c r="I28" s="1">
        <f t="shared" si="1"/>
        <v>-391196.25325681805</v>
      </c>
      <c r="J28" s="1">
        <f t="shared" si="5"/>
        <v>125.24386931795681</v>
      </c>
      <c r="K28" s="1">
        <f t="shared" si="6"/>
        <v>125.22992361056538</v>
      </c>
      <c r="L28" s="1">
        <f t="shared" si="10"/>
        <v>1.3215218013041383</v>
      </c>
      <c r="M28" s="5">
        <f t="shared" si="7"/>
        <v>1679.9895889198808</v>
      </c>
      <c r="N28" s="5">
        <f t="shared" si="8"/>
        <v>1680.5275002241842</v>
      </c>
      <c r="O28" s="23">
        <f t="shared" si="9"/>
        <v>94.761905166439746</v>
      </c>
    </row>
    <row r="29" spans="1:15" x14ac:dyDescent="0.2">
      <c r="A29">
        <v>13</v>
      </c>
      <c r="B29">
        <v>12049.502</v>
      </c>
      <c r="C29" s="22">
        <v>1678.8447841969444</v>
      </c>
      <c r="D29" s="22">
        <v>1.3257548284576786</v>
      </c>
      <c r="E29" s="1">
        <f t="shared" si="0"/>
        <v>75709.253925231038</v>
      </c>
      <c r="F29" s="4">
        <f t="shared" si="2"/>
        <v>127.10408606781617</v>
      </c>
      <c r="G29" s="1">
        <f t="shared" si="3"/>
        <v>127.1179143082729</v>
      </c>
      <c r="H29" s="6">
        <f t="shared" si="4"/>
        <v>12187.175165559489</v>
      </c>
      <c r="I29" s="1">
        <f t="shared" si="1"/>
        <v>-385165.38100987871</v>
      </c>
      <c r="J29" s="1">
        <f t="shared" si="5"/>
        <v>127.07597483583781</v>
      </c>
      <c r="K29" s="1">
        <f t="shared" si="6"/>
        <v>127.06216027675201</v>
      </c>
      <c r="L29" s="1">
        <f t="shared" si="10"/>
        <v>1.3248802665563784</v>
      </c>
      <c r="M29" s="5">
        <f t="shared" si="7"/>
        <v>1678.291010531369</v>
      </c>
      <c r="N29" s="5">
        <f t="shared" si="8"/>
        <v>1678.8447841969444</v>
      </c>
      <c r="O29" s="23">
        <f t="shared" si="9"/>
        <v>95.904636429532829</v>
      </c>
    </row>
    <row r="30" spans="1:15" x14ac:dyDescent="0.2">
      <c r="A30">
        <v>14</v>
      </c>
      <c r="B30">
        <v>12238.171</v>
      </c>
      <c r="C30" s="22">
        <v>1677.190968125218</v>
      </c>
      <c r="D30" s="22">
        <v>1.3350566819331078</v>
      </c>
      <c r="E30" s="1">
        <f t="shared" si="0"/>
        <v>76894.696213951305</v>
      </c>
      <c r="F30" s="4">
        <f t="shared" si="2"/>
        <v>128.96708998677153</v>
      </c>
      <c r="G30" s="1">
        <f t="shared" si="3"/>
        <v>128.98091038346465</v>
      </c>
      <c r="H30" s="6">
        <f t="shared" si="4"/>
        <v>12459.615311549333</v>
      </c>
      <c r="I30" s="1">
        <f t="shared" si="1"/>
        <v>-379227.50293400011</v>
      </c>
      <c r="J30" s="1">
        <f t="shared" si="5"/>
        <v>128.93705697393608</v>
      </c>
      <c r="K30" s="1">
        <f t="shared" si="6"/>
        <v>128.92325066821732</v>
      </c>
      <c r="L30" s="1">
        <f t="shared" si="10"/>
        <v>1.3341490969841134</v>
      </c>
      <c r="M30" s="5">
        <f t="shared" si="7"/>
        <v>1676.6208466381361</v>
      </c>
      <c r="N30" s="5">
        <f t="shared" si="8"/>
        <v>1677.190968125218</v>
      </c>
      <c r="O30" s="23">
        <f t="shared" si="9"/>
        <v>96.633315541458174</v>
      </c>
    </row>
    <row r="31" spans="1:15" x14ac:dyDescent="0.2">
      <c r="A31">
        <v>15</v>
      </c>
      <c r="B31">
        <v>12429.795</v>
      </c>
      <c r="C31" s="22">
        <v>1675.534449685651</v>
      </c>
      <c r="D31" s="22">
        <v>1.34662715678069</v>
      </c>
      <c r="E31" s="1">
        <f t="shared" si="0"/>
        <v>78098.705315254279</v>
      </c>
      <c r="F31" s="4">
        <f t="shared" si="2"/>
        <v>130.8570712315564</v>
      </c>
      <c r="G31" s="1">
        <f t="shared" si="3"/>
        <v>130.87092913531592</v>
      </c>
      <c r="H31" s="6">
        <f t="shared" si="4"/>
        <v>12717.244271934005</v>
      </c>
      <c r="I31" s="1">
        <f t="shared" si="1"/>
        <v>-373381.14014022722</v>
      </c>
      <c r="J31" s="1">
        <f t="shared" si="5"/>
        <v>130.825074652501</v>
      </c>
      <c r="K31" s="1">
        <f t="shared" si="6"/>
        <v>130.81123130918488</v>
      </c>
      <c r="L31" s="1">
        <f t="shared" si="10"/>
        <v>1.3456837609998291</v>
      </c>
      <c r="M31" s="5">
        <f t="shared" si="7"/>
        <v>1674.9475011288664</v>
      </c>
      <c r="N31" s="5">
        <f t="shared" si="8"/>
        <v>1675.534449685651</v>
      </c>
      <c r="O31" s="23">
        <f t="shared" si="9"/>
        <v>97.208003173043778</v>
      </c>
    </row>
    <row r="32" spans="1:15" x14ac:dyDescent="0.2">
      <c r="A32">
        <v>16</v>
      </c>
      <c r="B32">
        <v>12624.418</v>
      </c>
      <c r="C32" s="22">
        <v>1673.997781170973</v>
      </c>
      <c r="D32" s="22">
        <v>1.3525514134701317</v>
      </c>
      <c r="E32" s="1">
        <f t="shared" si="0"/>
        <v>79321.557689293491</v>
      </c>
      <c r="F32" s="4">
        <f t="shared" si="2"/>
        <v>132.78411157090264</v>
      </c>
      <c r="G32" s="1">
        <f t="shared" si="3"/>
        <v>132.79788878644774</v>
      </c>
      <c r="H32" s="6">
        <f t="shared" si="4"/>
        <v>13037.175153112505</v>
      </c>
      <c r="I32" s="1">
        <f t="shared" si="1"/>
        <v>-367624.949428108</v>
      </c>
      <c r="J32" s="1">
        <f t="shared" si="5"/>
        <v>132.74993526434031</v>
      </c>
      <c r="K32" s="1">
        <f t="shared" si="6"/>
        <v>132.73617296729671</v>
      </c>
      <c r="L32" s="1">
        <f t="shared" si="10"/>
        <v>1.351574874288479</v>
      </c>
      <c r="M32" s="5">
        <f t="shared" si="7"/>
        <v>1673.3934233519585</v>
      </c>
      <c r="N32" s="5">
        <f t="shared" si="8"/>
        <v>1673.997781170973</v>
      </c>
      <c r="O32" s="23">
        <f t="shared" si="9"/>
        <v>98.208523621137999</v>
      </c>
    </row>
    <row r="33" spans="1:21" x14ac:dyDescent="0.2">
      <c r="A33">
        <v>17</v>
      </c>
      <c r="B33">
        <v>12822.089</v>
      </c>
      <c r="C33" s="22">
        <v>1672.4446996842446</v>
      </c>
      <c r="D33" s="22">
        <v>1.3635178419850551</v>
      </c>
      <c r="E33" s="1">
        <f t="shared" si="0"/>
        <v>80563.561212148998</v>
      </c>
      <c r="F33" s="4">
        <f t="shared" si="2"/>
        <v>134.73810093694578</v>
      </c>
      <c r="G33" s="1">
        <f t="shared" si="3"/>
        <v>134.75189941631044</v>
      </c>
      <c r="H33" s="6">
        <f t="shared" si="4"/>
        <v>13315.715032058233</v>
      </c>
      <c r="I33" s="1">
        <f t="shared" si="1"/>
        <v>-361957.48047056101</v>
      </c>
      <c r="J33" s="1">
        <f t="shared" si="5"/>
        <v>134.70175176669792</v>
      </c>
      <c r="K33" s="1">
        <f t="shared" si="6"/>
        <v>134.68796868578008</v>
      </c>
      <c r="L33" s="1">
        <f t="shared" si="10"/>
        <v>1.3625032737778848</v>
      </c>
      <c r="M33" s="5">
        <f t="shared" si="7"/>
        <v>1671.8224301319628</v>
      </c>
      <c r="N33" s="5">
        <f t="shared" si="8"/>
        <v>1672.4446996842446</v>
      </c>
      <c r="O33" s="23">
        <f t="shared" si="9"/>
        <v>98.853317476679251</v>
      </c>
    </row>
    <row r="34" spans="1:21" x14ac:dyDescent="0.2">
      <c r="A34">
        <v>18</v>
      </c>
      <c r="B34">
        <v>13022.856</v>
      </c>
      <c r="C34" s="22">
        <v>1670.8467222969393</v>
      </c>
      <c r="D34" s="22">
        <v>1.3773398083346831</v>
      </c>
      <c r="E34" s="1">
        <f t="shared" si="0"/>
        <v>81825.017476715511</v>
      </c>
      <c r="F34" s="4">
        <f t="shared" si="2"/>
        <v>136.7170622528599</v>
      </c>
      <c r="G34" s="1">
        <f t="shared" si="3"/>
        <v>136.73093809919806</v>
      </c>
      <c r="H34" s="6">
        <f t="shared" si="4"/>
        <v>13572.142519137607</v>
      </c>
      <c r="I34" s="1">
        <f t="shared" si="1"/>
        <v>-356377.35906849429</v>
      </c>
      <c r="J34" s="1">
        <f t="shared" si="5"/>
        <v>136.67849879887996</v>
      </c>
      <c r="K34" s="1">
        <f t="shared" si="6"/>
        <v>136.66463891041113</v>
      </c>
      <c r="L34" s="1">
        <f t="shared" si="10"/>
        <v>1.3762836382558772</v>
      </c>
      <c r="M34" s="5">
        <f t="shared" si="7"/>
        <v>1670.2060460824346</v>
      </c>
      <c r="N34" s="5">
        <f t="shared" si="8"/>
        <v>1670.8467222969393</v>
      </c>
      <c r="O34" s="23">
        <f t="shared" si="9"/>
        <v>99.299762862546345</v>
      </c>
    </row>
    <row r="35" spans="1:21" x14ac:dyDescent="0.2">
      <c r="A35">
        <v>19</v>
      </c>
      <c r="B35">
        <v>13226.764999999999</v>
      </c>
      <c r="C35" s="22">
        <v>1669.3942122279823</v>
      </c>
      <c r="D35" s="22">
        <v>1.390182631888059</v>
      </c>
      <c r="E35" s="1">
        <f t="shared" si="0"/>
        <v>83106.215509517191</v>
      </c>
      <c r="F35" s="4">
        <f t="shared" si="2"/>
        <v>138.73703517175937</v>
      </c>
      <c r="G35" s="1">
        <f t="shared" si="3"/>
        <v>138.75096517788651</v>
      </c>
      <c r="H35" s="6">
        <f t="shared" si="4"/>
        <v>13847.027789331532</v>
      </c>
      <c r="I35" s="1">
        <f t="shared" si="1"/>
        <v>-350883.30584306113</v>
      </c>
      <c r="J35" s="1">
        <f t="shared" si="5"/>
        <v>138.69612010486506</v>
      </c>
      <c r="K35" s="1">
        <f t="shared" si="6"/>
        <v>138.68220660974072</v>
      </c>
      <c r="L35" s="1">
        <f t="shared" si="10"/>
        <v>1.3890839447272363</v>
      </c>
      <c r="M35" s="5">
        <f t="shared" si="7"/>
        <v>1668.734471416991</v>
      </c>
      <c r="N35" s="5">
        <f t="shared" si="8"/>
        <v>1669.3942122279823</v>
      </c>
      <c r="O35" s="23">
        <f t="shared" si="9"/>
        <v>99.837167606866757</v>
      </c>
    </row>
    <row r="36" spans="1:21" x14ac:dyDescent="0.2">
      <c r="A36">
        <v>20</v>
      </c>
      <c r="B36">
        <v>13433.868</v>
      </c>
      <c r="C36" s="22">
        <v>1667.7552223403993</v>
      </c>
      <c r="D36" s="22">
        <v>1.4019636295453617</v>
      </c>
      <c r="E36" s="1">
        <f t="shared" si="0"/>
        <v>84407.48203619002</v>
      </c>
      <c r="F36" s="4">
        <f t="shared" si="2"/>
        <v>140.77101897045935</v>
      </c>
      <c r="G36" s="1">
        <f t="shared" si="3"/>
        <v>140.78498137573951</v>
      </c>
      <c r="H36" s="6">
        <f t="shared" si="4"/>
        <v>14136.205010130579</v>
      </c>
      <c r="I36" s="1">
        <f t="shared" si="1"/>
        <v>-345473.91926206922</v>
      </c>
      <c r="J36" s="1">
        <f t="shared" si="5"/>
        <v>140.727633089519</v>
      </c>
      <c r="K36" s="1">
        <f t="shared" si="6"/>
        <v>140.71368773877862</v>
      </c>
      <c r="L36" s="1">
        <f t="shared" si="10"/>
        <v>1.4008218050449077</v>
      </c>
      <c r="M36" s="5">
        <f t="shared" si="7"/>
        <v>1667.0760025568243</v>
      </c>
      <c r="N36" s="5">
        <f t="shared" si="8"/>
        <v>1667.7552223403993</v>
      </c>
      <c r="O36" s="23">
        <f t="shared" si="9"/>
        <v>100.45081196767036</v>
      </c>
    </row>
    <row r="37" spans="1:21" x14ac:dyDescent="0.2">
      <c r="A37">
        <v>21</v>
      </c>
      <c r="B37">
        <v>13644.213</v>
      </c>
      <c r="C37" s="22">
        <v>1666.237148321999</v>
      </c>
      <c r="D37" s="22">
        <v>1.4099030527986771</v>
      </c>
      <c r="E37" s="1">
        <f t="shared" si="0"/>
        <v>85729.118649628697</v>
      </c>
      <c r="F37" s="4">
        <f t="shared" si="2"/>
        <v>142.84504218691563</v>
      </c>
      <c r="G37" s="1">
        <f t="shared" si="3"/>
        <v>142.85895815199117</v>
      </c>
      <c r="H37" s="6">
        <f t="shared" si="4"/>
        <v>14473.827731270194</v>
      </c>
      <c r="I37" s="1">
        <f t="shared" si="1"/>
        <v>-340147.94615191774</v>
      </c>
      <c r="J37" s="1">
        <f t="shared" si="5"/>
        <v>142.79898391343463</v>
      </c>
      <c r="K37" s="1">
        <f t="shared" si="6"/>
        <v>142.78508546623067</v>
      </c>
      <c r="L37" s="1">
        <f t="shared" si="10"/>
        <v>1.4087196214529847</v>
      </c>
      <c r="M37" s="5">
        <f t="shared" si="7"/>
        <v>1665.537774274658</v>
      </c>
      <c r="N37" s="5">
        <f t="shared" si="8"/>
        <v>1666.237148321999</v>
      </c>
      <c r="O37" s="23">
        <f t="shared" si="9"/>
        <v>101.35805826212527</v>
      </c>
    </row>
    <row r="38" spans="1:21" x14ac:dyDescent="0.2">
      <c r="A38">
        <v>22</v>
      </c>
      <c r="B38">
        <v>13857.852000000001</v>
      </c>
      <c r="C38" s="22">
        <v>1665.1433323177896</v>
      </c>
      <c r="D38" s="22">
        <v>1.3783999121249033</v>
      </c>
      <c r="E38" s="1">
        <f t="shared" si="0"/>
        <v>87071.452075469249</v>
      </c>
      <c r="F38" s="4">
        <f t="shared" si="2"/>
        <v>144.98644785869558</v>
      </c>
      <c r="G38" s="1">
        <f t="shared" si="3"/>
        <v>144.99955243740487</v>
      </c>
      <c r="H38" s="6">
        <f t="shared" si="4"/>
        <v>15251.720392662801</v>
      </c>
      <c r="I38" s="1">
        <f t="shared" si="1"/>
        <v>-334904.06946251809</v>
      </c>
      <c r="J38" s="1">
        <f t="shared" si="5"/>
        <v>144.93680082233885</v>
      </c>
      <c r="K38" s="1">
        <f t="shared" si="6"/>
        <v>144.9237132490926</v>
      </c>
      <c r="L38" s="1">
        <f t="shared" si="10"/>
        <v>1.3772072147167298</v>
      </c>
      <c r="M38" s="5">
        <f t="shared" si="7"/>
        <v>1664.4228365857487</v>
      </c>
      <c r="N38" s="5">
        <f t="shared" si="8"/>
        <v>1665.1433323177896</v>
      </c>
      <c r="O38" s="23">
        <f t="shared" si="9"/>
        <v>105.23014380149117</v>
      </c>
      <c r="U38" s="17" t="s">
        <v>1</v>
      </c>
    </row>
    <row r="39" spans="1:21" x14ac:dyDescent="0.2">
      <c r="A39">
        <v>23</v>
      </c>
      <c r="B39">
        <v>14074.835999999999</v>
      </c>
      <c r="C39" s="22">
        <v>1663.2588869933784</v>
      </c>
      <c r="D39" s="22">
        <v>1.4379369334772603</v>
      </c>
      <c r="E39" s="1">
        <f t="shared" si="0"/>
        <v>88434.802756162288</v>
      </c>
      <c r="F39" s="4">
        <f t="shared" si="2"/>
        <v>147.08997160369341</v>
      </c>
      <c r="G39" s="1">
        <f t="shared" si="3"/>
        <v>147.1040287321442</v>
      </c>
      <c r="H39" s="6">
        <f t="shared" si="4"/>
        <v>15047.619200291005</v>
      </c>
      <c r="I39" s="1">
        <f t="shared" si="1"/>
        <v>-329741.03775058524</v>
      </c>
      <c r="J39" s="1">
        <f t="shared" si="5"/>
        <v>147.03843196606311</v>
      </c>
      <c r="K39" s="1">
        <f t="shared" si="6"/>
        <v>147.02439363313545</v>
      </c>
      <c r="L39" s="1">
        <f t="shared" si="10"/>
        <v>1.4366549294495301</v>
      </c>
      <c r="M39" s="5">
        <f t="shared" si="7"/>
        <v>1662.5173466889485</v>
      </c>
      <c r="N39" s="5">
        <f t="shared" si="8"/>
        <v>1663.2588869933784</v>
      </c>
      <c r="O39" s="23">
        <f t="shared" si="9"/>
        <v>102.33800101842787</v>
      </c>
    </row>
    <row r="40" spans="1:21" x14ac:dyDescent="0.2">
      <c r="A40">
        <v>24</v>
      </c>
      <c r="B40">
        <v>14295.218000000001</v>
      </c>
      <c r="C40" s="22">
        <v>1661.7541052303752</v>
      </c>
      <c r="D40" s="22">
        <v>1.4528779729527008</v>
      </c>
      <c r="E40" s="1">
        <f t="shared" si="0"/>
        <v>89819.503700529152</v>
      </c>
      <c r="F40" s="4">
        <f t="shared" si="2"/>
        <v>149.2579290041092</v>
      </c>
      <c r="G40" s="1">
        <f t="shared" si="3"/>
        <v>149.27207133087452</v>
      </c>
      <c r="H40" s="6">
        <f t="shared" si="4"/>
        <v>15335.107723961159</v>
      </c>
      <c r="I40" s="1">
        <f t="shared" si="1"/>
        <v>-324657.59030812228</v>
      </c>
      <c r="J40" s="1">
        <f t="shared" si="5"/>
        <v>149.20347009777194</v>
      </c>
      <c r="K40" s="1">
        <f t="shared" si="6"/>
        <v>149.1893472590609</v>
      </c>
      <c r="L40" s="1">
        <f t="shared" si="10"/>
        <v>1.4515430027200105</v>
      </c>
      <c r="M40" s="5">
        <f t="shared" si="7"/>
        <v>1660.9905545289935</v>
      </c>
      <c r="N40" s="5">
        <f t="shared" si="8"/>
        <v>1661.7541052303752</v>
      </c>
      <c r="O40" s="23">
        <f t="shared" si="9"/>
        <v>102.77983289471871</v>
      </c>
    </row>
    <row r="41" spans="1:21" x14ac:dyDescent="0.2">
      <c r="A41">
        <v>25</v>
      </c>
      <c r="B41">
        <v>14519.05</v>
      </c>
      <c r="C41" s="22">
        <v>1660.3940815995786</v>
      </c>
      <c r="D41" s="22">
        <v>1.4651654847959195</v>
      </c>
      <c r="E41" s="1">
        <f t="shared" si="0"/>
        <v>91225.881634205769</v>
      </c>
      <c r="F41" s="4">
        <f t="shared" si="2"/>
        <v>151.47091395413895</v>
      </c>
      <c r="G41" s="1">
        <f t="shared" si="3"/>
        <v>151.48508637735736</v>
      </c>
      <c r="H41" s="6">
        <f t="shared" si="4"/>
        <v>15660.745985424341</v>
      </c>
      <c r="I41" s="1">
        <f t="shared" si="1"/>
        <v>-319652.52745939267</v>
      </c>
      <c r="J41" s="1">
        <f t="shared" si="5"/>
        <v>151.41333076925198</v>
      </c>
      <c r="K41" s="1">
        <f t="shared" si="6"/>
        <v>151.39917847486433</v>
      </c>
      <c r="L41" s="1">
        <f t="shared" si="10"/>
        <v>1.4637779011257301</v>
      </c>
      <c r="M41" s="5">
        <f t="shared" si="7"/>
        <v>1659.6077315200885</v>
      </c>
      <c r="N41" s="5">
        <f t="shared" si="8"/>
        <v>1660.3940815995786</v>
      </c>
      <c r="O41" s="23">
        <f t="shared" si="9"/>
        <v>103.43043050344562</v>
      </c>
    </row>
    <row r="42" spans="1:21" x14ac:dyDescent="0.2">
      <c r="A42">
        <v>26</v>
      </c>
      <c r="B42">
        <v>14746.387000000001</v>
      </c>
      <c r="C42" s="22">
        <v>1658.8420585416652</v>
      </c>
      <c r="D42" s="22">
        <v>1.4856427141872299</v>
      </c>
      <c r="E42" s="1">
        <f t="shared" si="0"/>
        <v>92654.282132384062</v>
      </c>
      <c r="F42" s="4">
        <f t="shared" si="2"/>
        <v>153.69882010518421</v>
      </c>
      <c r="G42" s="1">
        <f t="shared" si="3"/>
        <v>153.71318023021774</v>
      </c>
      <c r="H42" s="6">
        <f t="shared" si="4"/>
        <v>15902.568100921308</v>
      </c>
      <c r="I42" s="1">
        <f t="shared" si="1"/>
        <v>-314724.61890558654</v>
      </c>
      <c r="J42" s="1">
        <f t="shared" si="5"/>
        <v>153.63814254305782</v>
      </c>
      <c r="K42" s="1">
        <f t="shared" si="6"/>
        <v>153.62380343686533</v>
      </c>
      <c r="L42" s="1">
        <f t="shared" si="10"/>
        <v>1.4841927203614624</v>
      </c>
      <c r="M42" s="5">
        <f t="shared" si="7"/>
        <v>1658.0324179444644</v>
      </c>
      <c r="N42" s="5">
        <f t="shared" si="8"/>
        <v>1658.8420585416652</v>
      </c>
      <c r="O42" s="23">
        <f t="shared" si="9"/>
        <v>103.50664123959021</v>
      </c>
    </row>
    <row r="43" spans="1:21" x14ac:dyDescent="0.2">
      <c r="A43">
        <v>27</v>
      </c>
      <c r="B43">
        <v>14977.282999999999</v>
      </c>
      <c r="C43" s="22">
        <v>1657.5172499533251</v>
      </c>
      <c r="D43" s="22">
        <v>1.505521444395342</v>
      </c>
      <c r="E43" s="1">
        <f t="shared" si="0"/>
        <v>94105.044487070598</v>
      </c>
      <c r="F43" s="4">
        <f t="shared" si="2"/>
        <v>155.9807345449446</v>
      </c>
      <c r="G43" s="1">
        <f t="shared" si="3"/>
        <v>155.9952657934744</v>
      </c>
      <c r="H43" s="6">
        <f t="shared" si="4"/>
        <v>16162.012327743692</v>
      </c>
      <c r="I43" s="1">
        <f t="shared" si="1"/>
        <v>-309872.69378626923</v>
      </c>
      <c r="J43" s="1">
        <f t="shared" si="5"/>
        <v>155.91677459633911</v>
      </c>
      <c r="K43" s="1">
        <f t="shared" si="6"/>
        <v>155.90226527021662</v>
      </c>
      <c r="L43" s="1">
        <f t="shared" si="10"/>
        <v>1.5040069182145299</v>
      </c>
      <c r="M43" s="5">
        <f t="shared" si="7"/>
        <v>1656.6834022551952</v>
      </c>
      <c r="N43" s="5">
        <f t="shared" si="8"/>
        <v>1657.5172499533251</v>
      </c>
      <c r="O43" s="23">
        <f t="shared" si="9"/>
        <v>103.65794424356423</v>
      </c>
    </row>
    <row r="44" spans="1:21" x14ac:dyDescent="0.2">
      <c r="A44">
        <v>28</v>
      </c>
      <c r="B44">
        <v>15211.795</v>
      </c>
      <c r="C44" s="22">
        <v>1656.0173557136832</v>
      </c>
      <c r="D44" s="22">
        <v>1.5202515375612127</v>
      </c>
      <c r="E44" s="1">
        <f t="shared" si="0"/>
        <v>95578.5268398279</v>
      </c>
      <c r="F44" s="4">
        <f t="shared" si="2"/>
        <v>158.27969928030109</v>
      </c>
      <c r="G44" s="1">
        <f t="shared" si="3"/>
        <v>158.29430105644778</v>
      </c>
      <c r="H44" s="6">
        <f t="shared" si="4"/>
        <v>16480.676881401396</v>
      </c>
      <c r="I44" s="1">
        <f t="shared" si="1"/>
        <v>-305095.554391135</v>
      </c>
      <c r="J44" s="1">
        <f t="shared" si="5"/>
        <v>158.21221499642166</v>
      </c>
      <c r="K44" s="1">
        <f t="shared" si="6"/>
        <v>158.19763592306163</v>
      </c>
      <c r="L44" s="1">
        <f t="shared" si="10"/>
        <v>1.5186753897729959</v>
      </c>
      <c r="M44" s="5">
        <f t="shared" si="7"/>
        <v>1655.1587595420035</v>
      </c>
      <c r="N44" s="5">
        <f t="shared" si="8"/>
        <v>1656.0173557136832</v>
      </c>
      <c r="O44" s="23">
        <f t="shared" si="9"/>
        <v>104.16816983299388</v>
      </c>
    </row>
    <row r="45" spans="1:21" x14ac:dyDescent="0.2">
      <c r="A45">
        <v>29</v>
      </c>
      <c r="B45">
        <v>15449.978999999999</v>
      </c>
      <c r="C45" s="22">
        <v>1654.5809304851871</v>
      </c>
      <c r="D45" s="22">
        <v>1.5441178888817229</v>
      </c>
      <c r="E45" s="1">
        <f t="shared" si="0"/>
        <v>97075.08104903315</v>
      </c>
      <c r="F45" s="4">
        <f t="shared" si="2"/>
        <v>160.61857792903425</v>
      </c>
      <c r="G45" s="1">
        <f t="shared" si="3"/>
        <v>160.63342241393448</v>
      </c>
      <c r="H45" s="6">
        <f t="shared" si="4"/>
        <v>16709.029836242193</v>
      </c>
      <c r="I45" s="1">
        <f t="shared" si="1"/>
        <v>-300392.06065000448</v>
      </c>
      <c r="J45" s="1">
        <f t="shared" si="5"/>
        <v>160.54757025920318</v>
      </c>
      <c r="K45" s="1">
        <f t="shared" si="6"/>
        <v>160.53274956147527</v>
      </c>
      <c r="L45" s="1">
        <f t="shared" si="10"/>
        <v>1.5424679434841635</v>
      </c>
      <c r="M45" s="5">
        <f t="shared" si="7"/>
        <v>1653.6967863090356</v>
      </c>
      <c r="N45" s="5">
        <f t="shared" si="8"/>
        <v>1654.5809304851871</v>
      </c>
      <c r="O45" s="23">
        <f t="shared" si="9"/>
        <v>104.07525825065774</v>
      </c>
    </row>
    <row r="46" spans="1:21" x14ac:dyDescent="0.2">
      <c r="A46">
        <v>30</v>
      </c>
      <c r="B46">
        <v>15691.893</v>
      </c>
      <c r="C46" s="22">
        <v>1653.2432218170061</v>
      </c>
      <c r="D46" s="22">
        <v>1.5496719929622005</v>
      </c>
      <c r="E46" s="1">
        <f t="shared" si="0"/>
        <v>98595.071539434197</v>
      </c>
      <c r="F46" s="4">
        <f t="shared" si="2"/>
        <v>163.00163372713237</v>
      </c>
      <c r="G46" s="1">
        <f t="shared" si="3"/>
        <v>163.01636660575977</v>
      </c>
      <c r="H46" s="6">
        <f t="shared" si="4"/>
        <v>17146.811842554947</v>
      </c>
      <c r="I46" s="1">
        <f t="shared" si="1"/>
        <v>-295761.06775704469</v>
      </c>
      <c r="J46" s="1">
        <f t="shared" si="5"/>
        <v>162.9265654127949</v>
      </c>
      <c r="K46" s="1">
        <f t="shared" si="6"/>
        <v>162.91185686709534</v>
      </c>
      <c r="L46" s="1">
        <f t="shared" si="10"/>
        <v>1.5479652747167321</v>
      </c>
      <c r="M46" s="5">
        <f t="shared" si="7"/>
        <v>1652.3326604812792</v>
      </c>
      <c r="N46" s="5">
        <f t="shared" si="8"/>
        <v>1653.2432218170061</v>
      </c>
      <c r="O46" s="23">
        <f t="shared" si="9"/>
        <v>105.24257845312918</v>
      </c>
    </row>
    <row r="47" spans="1:21" x14ac:dyDescent="0.2">
      <c r="A47">
        <v>31</v>
      </c>
      <c r="B47">
        <v>15937.593999999999</v>
      </c>
      <c r="C47" s="22">
        <v>1651.900813517384</v>
      </c>
      <c r="D47" s="22">
        <v>1.5795881849511695</v>
      </c>
      <c r="E47" s="1">
        <f t="shared" si="0"/>
        <v>100138.85645259352</v>
      </c>
      <c r="F47" s="4">
        <f t="shared" si="2"/>
        <v>165.41945843873978</v>
      </c>
      <c r="G47" s="1">
        <f t="shared" si="3"/>
        <v>165.43454190508399</v>
      </c>
      <c r="H47" s="6">
        <f t="shared" si="4"/>
        <v>17324.827185793351</v>
      </c>
      <c r="I47" s="1">
        <f t="shared" si="1"/>
        <v>-291201.48428986809</v>
      </c>
      <c r="J47" s="1">
        <f t="shared" si="5"/>
        <v>165.34061021316413</v>
      </c>
      <c r="K47" s="1">
        <f t="shared" si="6"/>
        <v>165.32555242329445</v>
      </c>
      <c r="L47" s="1">
        <f t="shared" si="10"/>
        <v>1.5777951161274004</v>
      </c>
      <c r="M47" s="5">
        <f t="shared" si="7"/>
        <v>1650.9630555004471</v>
      </c>
      <c r="N47" s="5">
        <f t="shared" si="8"/>
        <v>1651.900813517384</v>
      </c>
      <c r="O47" s="23">
        <f t="shared" si="9"/>
        <v>104.78264936519496</v>
      </c>
    </row>
    <row r="48" spans="1:21" x14ac:dyDescent="0.2">
      <c r="A48">
        <v>32</v>
      </c>
      <c r="B48">
        <v>16187.142</v>
      </c>
      <c r="C48" s="22">
        <v>1650.5917897257825</v>
      </c>
      <c r="D48" s="22">
        <v>1.5942589881949969</v>
      </c>
      <c r="E48" s="1">
        <f t="shared" si="0"/>
        <v>101706.81277962957</v>
      </c>
      <c r="F48" s="4">
        <f t="shared" si="2"/>
        <v>167.87643013323387</v>
      </c>
      <c r="G48" s="1">
        <f t="shared" si="3"/>
        <v>167.89157020810575</v>
      </c>
      <c r="H48" s="6">
        <f t="shared" si="4"/>
        <v>17679.083301208666</v>
      </c>
      <c r="I48" s="1">
        <f t="shared" si="1"/>
        <v>-286712.1959397957</v>
      </c>
      <c r="J48" s="1">
        <f t="shared" si="5"/>
        <v>167.79331459339369</v>
      </c>
      <c r="K48" s="1">
        <f t="shared" si="6"/>
        <v>167.77820108276845</v>
      </c>
      <c r="L48" s="1">
        <f t="shared" si="10"/>
        <v>1.592393677689723</v>
      </c>
      <c r="M48" s="5">
        <f t="shared" si="7"/>
        <v>1649.6259837214368</v>
      </c>
      <c r="N48" s="5">
        <f t="shared" si="8"/>
        <v>1650.5917897257825</v>
      </c>
      <c r="O48" s="23">
        <f t="shared" si="9"/>
        <v>105.36226275790322</v>
      </c>
    </row>
    <row r="49" spans="1:21" x14ac:dyDescent="0.2">
      <c r="A49">
        <v>33</v>
      </c>
      <c r="B49">
        <v>16440.598000000002</v>
      </c>
      <c r="C49" s="22">
        <v>1649.1233500454557</v>
      </c>
      <c r="D49" s="22">
        <v>1.6168890921528996</v>
      </c>
      <c r="E49" s="1">
        <f t="shared" si="0"/>
        <v>103299.3237948461</v>
      </c>
      <c r="F49" s="4">
        <f t="shared" si="2"/>
        <v>170.35332691398685</v>
      </c>
      <c r="G49" s="1">
        <f t="shared" si="3"/>
        <v>170.36867343162569</v>
      </c>
      <c r="H49" s="6">
        <f t="shared" si="4"/>
        <v>17949.821333976492</v>
      </c>
      <c r="I49" s="1">
        <f t="shared" si="1"/>
        <v>-282292.10572567338</v>
      </c>
      <c r="J49" s="1">
        <f t="shared" si="5"/>
        <v>170.26591470252865</v>
      </c>
      <c r="K49" s="1">
        <f t="shared" si="6"/>
        <v>170.25059593546982</v>
      </c>
      <c r="L49" s="1">
        <f t="shared" si="10"/>
        <v>1.6149393860948023</v>
      </c>
      <c r="M49" s="5">
        <f t="shared" si="7"/>
        <v>1648.1288519718664</v>
      </c>
      <c r="N49" s="5">
        <f t="shared" si="8"/>
        <v>1649.1233500454557</v>
      </c>
      <c r="O49" s="23">
        <f t="shared" si="9"/>
        <v>105.42228234780048</v>
      </c>
    </row>
    <row r="50" spans="1:21" x14ac:dyDescent="0.2">
      <c r="A50">
        <v>34</v>
      </c>
      <c r="B50">
        <v>16698.022000000001</v>
      </c>
      <c r="C50" s="22">
        <v>1647.8517075457078</v>
      </c>
      <c r="D50" s="22">
        <v>1.6346025312642731</v>
      </c>
      <c r="E50" s="1">
        <f t="shared" si="0"/>
        <v>104916.7664893615</v>
      </c>
      <c r="F50" s="4">
        <f t="shared" si="2"/>
        <v>172.88727280966864</v>
      </c>
      <c r="G50" s="1">
        <f t="shared" si="3"/>
        <v>172.90272753569786</v>
      </c>
      <c r="H50" s="6">
        <f t="shared" si="4"/>
        <v>18287.431013507423</v>
      </c>
      <c r="I50" s="1">
        <f t="shared" si="1"/>
        <v>-277940.16733295086</v>
      </c>
      <c r="J50" s="1">
        <f t="shared" si="5"/>
        <v>172.79523401450959</v>
      </c>
      <c r="K50" s="1">
        <f t="shared" si="6"/>
        <v>172.7798080934314</v>
      </c>
      <c r="L50" s="1">
        <f t="shared" si="10"/>
        <v>1.6325708816309252</v>
      </c>
      <c r="M50" s="5">
        <f t="shared" si="7"/>
        <v>1646.8274221065628</v>
      </c>
      <c r="N50" s="5">
        <f t="shared" si="8"/>
        <v>1647.8517075457078</v>
      </c>
      <c r="O50" s="23">
        <f t="shared" si="9"/>
        <v>105.83295955935816</v>
      </c>
    </row>
    <row r="51" spans="1:21" x14ac:dyDescent="0.2">
      <c r="A51">
        <v>35</v>
      </c>
      <c r="B51">
        <v>16959.476999999999</v>
      </c>
      <c r="C51" s="22">
        <v>1646.6127905270951</v>
      </c>
      <c r="D51" s="22">
        <v>1.6442478844574975</v>
      </c>
      <c r="E51" s="1">
        <f t="shared" si="0"/>
        <v>106559.53670385013</v>
      </c>
      <c r="F51" s="4">
        <f t="shared" si="2"/>
        <v>175.46229608920106</v>
      </c>
      <c r="G51" s="1">
        <f t="shared" si="3"/>
        <v>175.47770424904965</v>
      </c>
      <c r="H51" s="6">
        <f t="shared" si="4"/>
        <v>18725.717205443601</v>
      </c>
      <c r="I51" s="1">
        <f t="shared" si="1"/>
        <v>-273655.31547991105</v>
      </c>
      <c r="J51" s="1">
        <f t="shared" si="5"/>
        <v>175.36525369398078</v>
      </c>
      <c r="K51" s="1">
        <f t="shared" si="6"/>
        <v>175.34987513524038</v>
      </c>
      <c r="L51" s="1">
        <f t="shared" si="10"/>
        <v>1.6421413930869422</v>
      </c>
      <c r="M51" s="5">
        <f t="shared" si="7"/>
        <v>1645.5577844953671</v>
      </c>
      <c r="N51" s="5">
        <f t="shared" si="8"/>
        <v>1646.6127905270951</v>
      </c>
      <c r="O51" s="23">
        <f t="shared" si="9"/>
        <v>106.781228384733</v>
      </c>
    </row>
    <row r="52" spans="1:21" x14ac:dyDescent="0.2">
      <c r="A52">
        <v>36</v>
      </c>
      <c r="B52">
        <v>17225.026000000002</v>
      </c>
      <c r="C52" s="22">
        <v>1645.3242695937001</v>
      </c>
      <c r="D52" s="22">
        <v>1.666199912405596</v>
      </c>
      <c r="E52" s="1">
        <f t="shared" si="0"/>
        <v>108228.03027898636</v>
      </c>
      <c r="F52" s="4">
        <f t="shared" si="2"/>
        <v>178.0702048683381</v>
      </c>
      <c r="G52" s="1">
        <f t="shared" si="3"/>
        <v>178.08579547289855</v>
      </c>
      <c r="H52" s="6">
        <f t="shared" si="4"/>
        <v>19032.394521144673</v>
      </c>
      <c r="I52" s="1">
        <f t="shared" si="1"/>
        <v>-269436.51805282006</v>
      </c>
      <c r="J52" s="1">
        <f t="shared" si="5"/>
        <v>177.96816627145122</v>
      </c>
      <c r="K52" s="1">
        <f t="shared" si="6"/>
        <v>177.9526065384014</v>
      </c>
      <c r="L52" s="1">
        <f t="shared" si="10"/>
        <v>1.6639997155207999</v>
      </c>
      <c r="M52" s="5">
        <f t="shared" si="7"/>
        <v>1644.2376903624829</v>
      </c>
      <c r="N52" s="5">
        <f t="shared" si="8"/>
        <v>1645.3242695937001</v>
      </c>
      <c r="O52" s="23">
        <f t="shared" si="9"/>
        <v>106.94269048159401</v>
      </c>
    </row>
    <row r="53" spans="1:21" x14ac:dyDescent="0.2">
      <c r="A53">
        <v>37</v>
      </c>
      <c r="B53">
        <v>17494.732</v>
      </c>
      <c r="C53" s="22">
        <v>1643.9752718810428</v>
      </c>
      <c r="D53" s="22">
        <v>1.6890088749700922</v>
      </c>
      <c r="E53" s="1">
        <f t="shared" si="0"/>
        <v>109922.64305544454</v>
      </c>
      <c r="F53" s="4">
        <f t="shared" si="2"/>
        <v>180.71010700295724</v>
      </c>
      <c r="G53" s="1">
        <f t="shared" si="3"/>
        <v>180.72589334179042</v>
      </c>
      <c r="H53" s="6">
        <f t="shared" si="4"/>
        <v>19336.189411425257</v>
      </c>
      <c r="I53" s="1">
        <f t="shared" si="1"/>
        <v>-265282.77362632909</v>
      </c>
      <c r="J53" s="1">
        <f t="shared" si="5"/>
        <v>180.60285628176788</v>
      </c>
      <c r="K53" s="1">
        <f t="shared" si="6"/>
        <v>180.58710216083949</v>
      </c>
      <c r="L53" s="1">
        <f t="shared" si="10"/>
        <v>1.6867101249341263</v>
      </c>
      <c r="M53" s="5">
        <f t="shared" si="7"/>
        <v>1642.8562591035234</v>
      </c>
      <c r="N53" s="5">
        <f t="shared" si="8"/>
        <v>1643.9752718810428</v>
      </c>
      <c r="O53" s="23">
        <f t="shared" si="9"/>
        <v>107.06469326962286</v>
      </c>
    </row>
    <row r="54" spans="1:21" x14ac:dyDescent="0.2">
      <c r="A54">
        <v>38</v>
      </c>
      <c r="B54">
        <v>17768.662</v>
      </c>
      <c r="C54" s="22">
        <v>1642.850316909972</v>
      </c>
      <c r="D54" s="22">
        <v>1.7081984958410406</v>
      </c>
      <c r="E54" s="1">
        <f t="shared" si="0"/>
        <v>111643.79600664024</v>
      </c>
      <c r="F54" s="4">
        <f t="shared" si="2"/>
        <v>183.4140456505412</v>
      </c>
      <c r="G54" s="1">
        <f t="shared" si="3"/>
        <v>183.42995469442519</v>
      </c>
      <c r="H54" s="6">
        <f t="shared" si="4"/>
        <v>19695.386786671643</v>
      </c>
      <c r="I54" s="1">
        <f t="shared" si="1"/>
        <v>-261193.05037201423</v>
      </c>
      <c r="J54" s="1">
        <f t="shared" si="5"/>
        <v>183.30122640090337</v>
      </c>
      <c r="K54" s="1">
        <f t="shared" si="6"/>
        <v>183.28535082574709</v>
      </c>
      <c r="L54" s="1">
        <f t="shared" si="10"/>
        <v>1.705801970358602</v>
      </c>
      <c r="M54" s="5">
        <f t="shared" si="7"/>
        <v>1641.6975898494693</v>
      </c>
      <c r="N54" s="5">
        <f t="shared" si="8"/>
        <v>1642.850316909972</v>
      </c>
      <c r="O54" s="23">
        <f t="shared" si="9"/>
        <v>107.44819973869296</v>
      </c>
    </row>
    <row r="55" spans="1:21" x14ac:dyDescent="0.2">
      <c r="A55">
        <v>39</v>
      </c>
      <c r="B55">
        <v>18046.881000000001</v>
      </c>
      <c r="C55" s="22">
        <v>1641.5811078860916</v>
      </c>
      <c r="D55" s="22">
        <v>1.7261319850719852</v>
      </c>
      <c r="E55" s="1">
        <f t="shared" si="0"/>
        <v>113391.89753961844</v>
      </c>
      <c r="F55" s="4">
        <f t="shared" si="2"/>
        <v>186.14199678839302</v>
      </c>
      <c r="G55" s="1">
        <f t="shared" si="3"/>
        <v>186.15800355570667</v>
      </c>
      <c r="H55" s="6">
        <f t="shared" si="4"/>
        <v>20074.83946747845</v>
      </c>
      <c r="I55" s="1">
        <f t="shared" si="1"/>
        <v>-257166.37843455028</v>
      </c>
      <c r="J55" s="1">
        <f t="shared" si="5"/>
        <v>186.0233446836105</v>
      </c>
      <c r="K55" s="1">
        <f t="shared" si="6"/>
        <v>186.00737262505754</v>
      </c>
      <c r="L55" s="1">
        <f t="shared" si="10"/>
        <v>1.7236358800068694</v>
      </c>
      <c r="M55" s="5">
        <f t="shared" si="7"/>
        <v>1640.393861122817</v>
      </c>
      <c r="N55" s="5">
        <f t="shared" si="8"/>
        <v>1641.5811078860916</v>
      </c>
      <c r="O55" s="23">
        <f t="shared" si="9"/>
        <v>107.91570005163517</v>
      </c>
    </row>
    <row r="56" spans="1:21" x14ac:dyDescent="0.2">
      <c r="A56">
        <v>40</v>
      </c>
      <c r="B56">
        <v>18329.455999999998</v>
      </c>
      <c r="C56" s="22">
        <v>1640.333686125211</v>
      </c>
      <c r="D56" s="22">
        <v>1.7478703353765062</v>
      </c>
      <c r="E56" s="1">
        <f t="shared" si="0"/>
        <v>115167.3686277947</v>
      </c>
      <c r="F56" s="4">
        <f t="shared" si="2"/>
        <v>188.91291430257144</v>
      </c>
      <c r="G56" s="1">
        <f t="shared" si="3"/>
        <v>188.929086043506</v>
      </c>
      <c r="H56" s="6">
        <f t="shared" si="4"/>
        <v>20419.789453839447</v>
      </c>
      <c r="I56" s="1">
        <f t="shared" si="1"/>
        <v>-253201.78781134015</v>
      </c>
      <c r="J56" s="1">
        <f t="shared" si="5"/>
        <v>188.78821979556176</v>
      </c>
      <c r="K56" s="1">
        <f t="shared" si="6"/>
        <v>188.77208419873963</v>
      </c>
      <c r="L56" s="1">
        <f t="shared" si="10"/>
        <v>1.7452650921568196</v>
      </c>
      <c r="M56" s="5">
        <f t="shared" si="7"/>
        <v>1639.1108562081104</v>
      </c>
      <c r="N56" s="5">
        <f t="shared" si="8"/>
        <v>1640.333686125211</v>
      </c>
      <c r="O56" s="23">
        <f t="shared" si="9"/>
        <v>108.16241329015114</v>
      </c>
    </row>
    <row r="57" spans="1:21" x14ac:dyDescent="0.2">
      <c r="A57">
        <v>41</v>
      </c>
      <c r="B57">
        <v>18616.455999999998</v>
      </c>
      <c r="C57" s="22">
        <v>1639.1960976622768</v>
      </c>
      <c r="D57" s="22">
        <v>1.7709950248411279</v>
      </c>
      <c r="E57" s="1">
        <f t="shared" si="0"/>
        <v>116970.64281095524</v>
      </c>
      <c r="F57" s="4">
        <f t="shared" si="2"/>
        <v>191.73782123676585</v>
      </c>
      <c r="G57" s="1">
        <f t="shared" si="3"/>
        <v>191.75417911210721</v>
      </c>
      <c r="H57" s="6">
        <f t="shared" si="4"/>
        <v>20760.379334943776</v>
      </c>
      <c r="I57" s="1">
        <f t="shared" si="1"/>
        <v>-249298.31052748687</v>
      </c>
      <c r="J57" s="1">
        <f t="shared" si="5"/>
        <v>191.60679983570117</v>
      </c>
      <c r="K57" s="1">
        <f t="shared" si="6"/>
        <v>191.59047964646399</v>
      </c>
      <c r="L57" s="1">
        <f t="shared" si="10"/>
        <v>1.7682739843898629</v>
      </c>
      <c r="M57" s="5">
        <f t="shared" si="7"/>
        <v>1637.9364517651434</v>
      </c>
      <c r="N57" s="5">
        <f t="shared" si="8"/>
        <v>1639.1960976622768</v>
      </c>
      <c r="O57" s="23">
        <f t="shared" si="9"/>
        <v>108.34886524249332</v>
      </c>
    </row>
    <row r="58" spans="1:21" x14ac:dyDescent="0.2">
      <c r="A58">
        <v>42</v>
      </c>
      <c r="B58">
        <v>18907.949000000001</v>
      </c>
      <c r="C58" s="22">
        <v>1637.9472655005445</v>
      </c>
      <c r="D58" s="22">
        <v>1.8024493981848158</v>
      </c>
      <c r="E58" s="1">
        <f t="shared" si="0"/>
        <v>118802.14734570096</v>
      </c>
      <c r="F58" s="4">
        <f t="shared" si="2"/>
        <v>194.59165238048365</v>
      </c>
      <c r="G58" s="1">
        <f t="shared" si="3"/>
        <v>194.60834797761373</v>
      </c>
      <c r="H58" s="6">
        <f t="shared" si="4"/>
        <v>21009.832530187381</v>
      </c>
      <c r="I58" s="1">
        <f t="shared" si="1"/>
        <v>-245455.02152609441</v>
      </c>
      <c r="J58" s="1">
        <f t="shared" si="5"/>
        <v>194.45417551204969</v>
      </c>
      <c r="K58" s="1">
        <f t="shared" si="6"/>
        <v>194.43751956094647</v>
      </c>
      <c r="L58" s="1">
        <f t="shared" si="10"/>
        <v>1.7995949039815915</v>
      </c>
      <c r="M58" s="5">
        <f t="shared" si="7"/>
        <v>1636.6498746454056</v>
      </c>
      <c r="N58" s="5">
        <f t="shared" si="8"/>
        <v>1637.9472655005445</v>
      </c>
      <c r="O58" s="23">
        <f t="shared" si="9"/>
        <v>108.04516012506747</v>
      </c>
    </row>
    <row r="59" spans="1:21" x14ac:dyDescent="0.2">
      <c r="A59">
        <v>43</v>
      </c>
      <c r="B59">
        <v>19204.007000000001</v>
      </c>
      <c r="C59" s="22">
        <v>1636.838455649181</v>
      </c>
      <c r="D59" s="22">
        <v>1.8053008215470165</v>
      </c>
      <c r="E59" s="1">
        <f t="shared" si="0"/>
        <v>120662.33462137393</v>
      </c>
      <c r="F59" s="4">
        <f t="shared" si="2"/>
        <v>197.5047494566744</v>
      </c>
      <c r="G59" s="1">
        <f t="shared" si="3"/>
        <v>197.521250887983</v>
      </c>
      <c r="H59" s="6">
        <f t="shared" si="4"/>
        <v>21609.354354345211</v>
      </c>
      <c r="I59" s="1">
        <f t="shared" si="1"/>
        <v>-241670.97152220862</v>
      </c>
      <c r="J59" s="1">
        <f t="shared" si="5"/>
        <v>197.35994569231639</v>
      </c>
      <c r="K59" s="1">
        <f t="shared" si="6"/>
        <v>197.34348465330439</v>
      </c>
      <c r="L59" s="1">
        <f t="shared" si="10"/>
        <v>1.8023536832823983</v>
      </c>
      <c r="M59" s="5">
        <f t="shared" si="7"/>
        <v>1635.5019590209993</v>
      </c>
      <c r="N59" s="5">
        <f t="shared" si="8"/>
        <v>1636.838455649181</v>
      </c>
      <c r="O59" s="23">
        <f t="shared" si="9"/>
        <v>109.49209718589069</v>
      </c>
    </row>
    <row r="60" spans="1:21" x14ac:dyDescent="0.2">
      <c r="A60">
        <v>44</v>
      </c>
      <c r="B60">
        <v>19504.7</v>
      </c>
      <c r="C60" s="22">
        <v>1635.7313093244388</v>
      </c>
      <c r="D60" s="22">
        <v>1.8393257103227296</v>
      </c>
      <c r="E60" s="1">
        <f t="shared" si="0"/>
        <v>122551.64446094568</v>
      </c>
      <c r="F60" s="4">
        <f t="shared" si="2"/>
        <v>200.46156185396578</v>
      </c>
      <c r="G60" s="1">
        <f t="shared" si="3"/>
        <v>200.47843850122607</v>
      </c>
      <c r="H60" s="6">
        <f t="shared" si="4"/>
        <v>21849.431383715364</v>
      </c>
      <c r="I60" s="1">
        <f t="shared" si="1"/>
        <v>-237945.26595176008</v>
      </c>
      <c r="J60" s="1">
        <f t="shared" si="5"/>
        <v>200.30966956350352</v>
      </c>
      <c r="K60" s="1">
        <f t="shared" si="6"/>
        <v>200.29283549983577</v>
      </c>
      <c r="L60" s="1">
        <f t="shared" si="10"/>
        <v>1.8362304716456657</v>
      </c>
      <c r="M60" s="5">
        <f t="shared" si="7"/>
        <v>1634.3545317636631</v>
      </c>
      <c r="N60" s="5">
        <f t="shared" si="8"/>
        <v>1635.7313093244388</v>
      </c>
      <c r="O60" s="23">
        <f t="shared" si="9"/>
        <v>109.07826582375002</v>
      </c>
    </row>
    <row r="61" spans="1:21" x14ac:dyDescent="0.2">
      <c r="A61">
        <v>45</v>
      </c>
      <c r="B61">
        <v>19810.100999999999</v>
      </c>
      <c r="C61" s="22">
        <v>1634.5917497846292</v>
      </c>
      <c r="D61" s="22">
        <v>1.8586560399845937</v>
      </c>
      <c r="E61" s="1">
        <f t="shared" si="0"/>
        <v>124470.53553694361</v>
      </c>
      <c r="F61" s="4">
        <f t="shared" si="2"/>
        <v>203.45851047996254</v>
      </c>
      <c r="G61" s="1">
        <f t="shared" si="3"/>
        <v>203.4754898742716</v>
      </c>
      <c r="H61" s="6">
        <f t="shared" si="4"/>
        <v>22273.524093970154</v>
      </c>
      <c r="I61" s="1">
        <f t="shared" si="1"/>
        <v>-234276.99984009651</v>
      </c>
      <c r="J61" s="1">
        <f t="shared" si="5"/>
        <v>203.29891962925944</v>
      </c>
      <c r="K61" s="1">
        <f t="shared" si="6"/>
        <v>203.28198439685897</v>
      </c>
      <c r="L61" s="1">
        <f t="shared" si="10"/>
        <v>1.8554319304667808</v>
      </c>
      <c r="M61" s="5">
        <f t="shared" si="7"/>
        <v>1633.1735339607631</v>
      </c>
      <c r="N61" s="5">
        <f t="shared" si="8"/>
        <v>1634.5917497846292</v>
      </c>
      <c r="O61" s="23">
        <f t="shared" si="9"/>
        <v>109.56046463300773</v>
      </c>
    </row>
    <row r="62" spans="1:21" x14ac:dyDescent="0.2">
      <c r="A62">
        <v>46</v>
      </c>
      <c r="B62">
        <v>20120.285</v>
      </c>
      <c r="C62" s="22">
        <v>1633.5422989129518</v>
      </c>
      <c r="D62" s="22">
        <v>1.8663608608211983</v>
      </c>
      <c r="E62" s="1">
        <f t="shared" si="0"/>
        <v>126419.47908826583</v>
      </c>
      <c r="F62" s="4">
        <f t="shared" si="2"/>
        <v>206.51156649722358</v>
      </c>
      <c r="G62" s="1">
        <f t="shared" si="3"/>
        <v>206.52843384718315</v>
      </c>
      <c r="H62" s="6">
        <f t="shared" si="4"/>
        <v>22852.231471053135</v>
      </c>
      <c r="I62" s="1">
        <f t="shared" si="1"/>
        <v>-230665.27282338671</v>
      </c>
      <c r="J62" s="1">
        <f t="shared" si="5"/>
        <v>206.34368199028637</v>
      </c>
      <c r="K62" s="1">
        <f t="shared" si="6"/>
        <v>206.3268598639045</v>
      </c>
      <c r="L62" s="1">
        <f t="shared" si="10"/>
        <v>1.8630234868634417</v>
      </c>
      <c r="M62" s="5">
        <f t="shared" si="7"/>
        <v>1632.0812374163281</v>
      </c>
      <c r="N62" s="5">
        <f t="shared" si="8"/>
        <v>1633.5422989129518</v>
      </c>
      <c r="O62" s="23">
        <f t="shared" si="9"/>
        <v>110.74839438083161</v>
      </c>
      <c r="U62" s="17" t="s">
        <v>1</v>
      </c>
    </row>
    <row r="63" spans="1:21" x14ac:dyDescent="0.2">
      <c r="A63">
        <v>47</v>
      </c>
      <c r="B63">
        <v>20435.325000000001</v>
      </c>
      <c r="C63" s="22">
        <v>1632.4771118048345</v>
      </c>
      <c r="D63" s="22">
        <v>1.9075191269384759</v>
      </c>
      <c r="E63" s="1">
        <f t="shared" si="0"/>
        <v>128398.93378743969</v>
      </c>
      <c r="F63" s="4">
        <f t="shared" si="2"/>
        <v>209.60832058813972</v>
      </c>
      <c r="G63" s="1">
        <f t="shared" si="3"/>
        <v>209.62567977125528</v>
      </c>
      <c r="H63" s="6">
        <f t="shared" si="4"/>
        <v>23034.781705975096</v>
      </c>
      <c r="I63" s="1">
        <f t="shared" si="1"/>
        <v>-227109.23505299256</v>
      </c>
      <c r="J63" s="1">
        <f t="shared" si="5"/>
        <v>209.43237013791509</v>
      </c>
      <c r="K63" s="1">
        <f t="shared" si="6"/>
        <v>209.41505893201932</v>
      </c>
      <c r="L63" s="1">
        <f t="shared" si="10"/>
        <v>1.9040029419218403</v>
      </c>
      <c r="M63" s="5">
        <f t="shared" si="7"/>
        <v>1630.9719462211362</v>
      </c>
      <c r="N63" s="5">
        <f t="shared" si="8"/>
        <v>1632.4771118048345</v>
      </c>
      <c r="O63" s="23">
        <f t="shared" si="9"/>
        <v>109.98673075612078</v>
      </c>
    </row>
    <row r="64" spans="1:21" x14ac:dyDescent="0.2">
      <c r="A64">
        <v>48</v>
      </c>
      <c r="B64">
        <v>20755.297999999999</v>
      </c>
      <c r="C64" s="22">
        <v>1631.3414137868476</v>
      </c>
      <c r="D64" s="22">
        <v>1.9319542359129638</v>
      </c>
      <c r="E64" s="1">
        <f t="shared" si="0"/>
        <v>130409.38343973385</v>
      </c>
      <c r="F64" s="4">
        <f t="shared" si="2"/>
        <v>212.74222795164653</v>
      </c>
      <c r="G64" s="1">
        <f t="shared" si="3"/>
        <v>212.7597724100533</v>
      </c>
      <c r="H64" s="6">
        <f t="shared" si="4"/>
        <v>23428.602582612693</v>
      </c>
      <c r="I64" s="1">
        <f t="shared" si="1"/>
        <v>-223608.01703783276</v>
      </c>
      <c r="J64" s="1">
        <f t="shared" si="5"/>
        <v>212.55752701799858</v>
      </c>
      <c r="K64" s="1">
        <f t="shared" si="6"/>
        <v>212.54003254159096</v>
      </c>
      <c r="L64" s="1">
        <f t="shared" si="10"/>
        <v>1.9282833259075032</v>
      </c>
      <c r="M64" s="5">
        <f t="shared" si="7"/>
        <v>1629.7909470587458</v>
      </c>
      <c r="N64" s="5">
        <f t="shared" si="8"/>
        <v>1631.3414137868476</v>
      </c>
      <c r="O64" s="23">
        <f t="shared" si="9"/>
        <v>110.22240854650536</v>
      </c>
    </row>
    <row r="65" spans="1:16" x14ac:dyDescent="0.2">
      <c r="A65">
        <v>49</v>
      </c>
      <c r="B65">
        <v>21080.280999999999</v>
      </c>
      <c r="C65" s="22">
        <v>1630.3434099285921</v>
      </c>
      <c r="D65" s="22">
        <v>1.9579886829354991</v>
      </c>
      <c r="E65" s="1">
        <f t="shared" si="0"/>
        <v>132451.311850417</v>
      </c>
      <c r="F65" s="4">
        <f t="shared" si="2"/>
        <v>215.94112341172419</v>
      </c>
      <c r="G65" s="1">
        <f t="shared" si="3"/>
        <v>215.95887695316145</v>
      </c>
      <c r="H65" s="6">
        <f t="shared" si="4"/>
        <v>23817.503597663159</v>
      </c>
      <c r="I65" s="1">
        <f t="shared" si="1"/>
        <v>-220160.77626333802</v>
      </c>
      <c r="J65" s="1">
        <f t="shared" si="5"/>
        <v>215.74724737027842</v>
      </c>
      <c r="K65" s="1">
        <f t="shared" si="6"/>
        <v>215.72954596777743</v>
      </c>
      <c r="L65" s="1">
        <f t="shared" si="10"/>
        <v>1.9541534035311099</v>
      </c>
      <c r="M65" s="5">
        <f t="shared" si="7"/>
        <v>1628.7460120546798</v>
      </c>
      <c r="N65" s="5">
        <f t="shared" si="8"/>
        <v>1630.3434099285921</v>
      </c>
      <c r="O65" s="23">
        <f t="shared" si="9"/>
        <v>110.39539965386501</v>
      </c>
    </row>
    <row r="66" spans="1:16" x14ac:dyDescent="0.2">
      <c r="A66">
        <v>50</v>
      </c>
      <c r="B66">
        <v>21410.352999999999</v>
      </c>
      <c r="C66" s="22">
        <v>1629.2860187020931</v>
      </c>
      <c r="D66" s="22">
        <v>1.9804705030121506</v>
      </c>
      <c r="E66" s="1">
        <f t="shared" si="0"/>
        <v>134525.21539112838</v>
      </c>
      <c r="F66" s="4">
        <f t="shared" si="2"/>
        <v>219.1800525996531</v>
      </c>
      <c r="G66" s="1">
        <f t="shared" si="3"/>
        <v>219.197947765599</v>
      </c>
      <c r="H66" s="6">
        <f t="shared" si="4"/>
        <v>24258.789842074835</v>
      </c>
      <c r="I66" s="1">
        <f t="shared" si="1"/>
        <v>-216766.674926345</v>
      </c>
      <c r="J66" s="1">
        <f t="shared" si="5"/>
        <v>218.9765151918179</v>
      </c>
      <c r="K66" s="1">
        <f t="shared" si="6"/>
        <v>218.95867420096124</v>
      </c>
      <c r="L66" s="1">
        <f t="shared" si="10"/>
        <v>1.9764715288636281</v>
      </c>
      <c r="M66" s="5">
        <f t="shared" si="7"/>
        <v>1627.6403911664061</v>
      </c>
      <c r="N66" s="5">
        <f t="shared" si="8"/>
        <v>1629.2860187020931</v>
      </c>
      <c r="O66" s="23">
        <f t="shared" si="9"/>
        <v>110.78260981925274</v>
      </c>
      <c r="P66" s="3"/>
    </row>
    <row r="67" spans="1:16" x14ac:dyDescent="0.2">
      <c r="A67">
        <v>51</v>
      </c>
      <c r="B67">
        <v>21745.593000000001</v>
      </c>
      <c r="C67" s="22">
        <v>1628.3277398780799</v>
      </c>
      <c r="D67" s="22">
        <v>2.0002006463430164</v>
      </c>
      <c r="E67" s="1">
        <f t="shared" si="0"/>
        <v>136631.59043350726</v>
      </c>
      <c r="F67" s="4">
        <f t="shared" si="2"/>
        <v>222.48100884654036</v>
      </c>
      <c r="G67" s="1">
        <f t="shared" si="3"/>
        <v>222.49899151682027</v>
      </c>
      <c r="H67" s="6">
        <f t="shared" si="4"/>
        <v>24748.417210295655</v>
      </c>
      <c r="I67" s="1">
        <f t="shared" si="1"/>
        <v>-213424.90079756832</v>
      </c>
      <c r="J67" s="1">
        <f t="shared" si="5"/>
        <v>222.26727420467475</v>
      </c>
      <c r="K67" s="1">
        <f t="shared" si="6"/>
        <v>222.24934765601051</v>
      </c>
      <c r="L67" s="1">
        <f t="shared" si="10"/>
        <v>1.9960370102665825</v>
      </c>
      <c r="M67" s="5">
        <f t="shared" si="7"/>
        <v>1626.6322228326087</v>
      </c>
      <c r="N67" s="5">
        <f t="shared" si="8"/>
        <v>1628.3277398780799</v>
      </c>
      <c r="O67" s="23">
        <f t="shared" si="9"/>
        <v>111.34530397626635</v>
      </c>
    </row>
    <row r="68" spans="1:16" x14ac:dyDescent="0.2">
      <c r="A68">
        <v>52</v>
      </c>
      <c r="B68">
        <v>22086.081999999999</v>
      </c>
      <c r="C68" s="22">
        <v>1627.3065572741596</v>
      </c>
      <c r="D68" s="22">
        <v>2.0306395951273357</v>
      </c>
      <c r="E68" s="1">
        <f t="shared" si="0"/>
        <v>138770.94591556353</v>
      </c>
      <c r="F68" s="4">
        <f t="shared" si="2"/>
        <v>225.82287024753427</v>
      </c>
      <c r="G68" s="1">
        <f t="shared" si="3"/>
        <v>225.84113012157084</v>
      </c>
      <c r="H68" s="6">
        <f t="shared" si="4"/>
        <v>25115.285029592815</v>
      </c>
      <c r="I68" s="1">
        <f t="shared" si="1"/>
        <v>-210134.64628127776</v>
      </c>
      <c r="J68" s="1">
        <f t="shared" si="5"/>
        <v>225.59866911246107</v>
      </c>
      <c r="K68" s="1">
        <f t="shared" si="6"/>
        <v>225.58046798306046</v>
      </c>
      <c r="L68" s="1">
        <f t="shared" si="10"/>
        <v>2.0262821343568742</v>
      </c>
      <c r="M68" s="5">
        <f t="shared" si="7"/>
        <v>1625.5597776231705</v>
      </c>
      <c r="N68" s="5">
        <f t="shared" si="8"/>
        <v>1627.3065572741596</v>
      </c>
      <c r="O68" s="23">
        <f t="shared" si="9"/>
        <v>111.32727479466126</v>
      </c>
    </row>
    <row r="69" spans="1:16" x14ac:dyDescent="0.2">
      <c r="A69">
        <v>53</v>
      </c>
      <c r="B69">
        <v>22431.901999999998</v>
      </c>
      <c r="C69" s="22">
        <v>1626.3631977350562</v>
      </c>
      <c r="D69" s="22">
        <v>2.0532372532400696</v>
      </c>
      <c r="E69" s="1">
        <f t="shared" si="0"/>
        <v>140943.79705849238</v>
      </c>
      <c r="F69" s="4">
        <f t="shared" si="2"/>
        <v>229.22580448497047</v>
      </c>
      <c r="G69" s="1">
        <f t="shared" si="3"/>
        <v>229.24419588391248</v>
      </c>
      <c r="H69" s="6">
        <f t="shared" si="4"/>
        <v>25593.089713366833</v>
      </c>
      <c r="I69" s="1">
        <f t="shared" si="1"/>
        <v>-206895.11878258453</v>
      </c>
      <c r="J69" s="1">
        <f t="shared" si="5"/>
        <v>228.99046956900315</v>
      </c>
      <c r="K69" s="1">
        <f t="shared" si="6"/>
        <v>228.97213916576609</v>
      </c>
      <c r="L69" s="1">
        <f t="shared" si="10"/>
        <v>2.0486951068828296</v>
      </c>
      <c r="M69" s="5">
        <f t="shared" si="7"/>
        <v>1624.5634355284292</v>
      </c>
      <c r="N69" s="5">
        <f t="shared" si="8"/>
        <v>1626.3631977350562</v>
      </c>
      <c r="O69" s="23">
        <f t="shared" si="9"/>
        <v>111.76486847481968</v>
      </c>
    </row>
    <row r="70" spans="1:16" x14ac:dyDescent="0.2">
      <c r="A70">
        <v>54</v>
      </c>
      <c r="B70">
        <v>22783.136999999999</v>
      </c>
      <c r="C70" s="22">
        <v>1625.4175820585513</v>
      </c>
      <c r="D70" s="22">
        <v>2.0894537538381113</v>
      </c>
      <c r="E70" s="1">
        <f t="shared" si="0"/>
        <v>143150.67164985958</v>
      </c>
      <c r="F70" s="4">
        <f t="shared" si="2"/>
        <v>232.67961858317236</v>
      </c>
      <c r="G70" s="1">
        <f t="shared" si="3"/>
        <v>232.69838179507727</v>
      </c>
      <c r="H70" s="6">
        <f t="shared" si="4"/>
        <v>25913.074468167928</v>
      </c>
      <c r="I70" s="1">
        <f t="shared" si="1"/>
        <v>-203705.53136775224</v>
      </c>
      <c r="J70" s="1">
        <f t="shared" si="5"/>
        <v>232.4328673941896</v>
      </c>
      <c r="K70" s="1">
        <f t="shared" si="6"/>
        <v>232.41416833340449</v>
      </c>
      <c r="L70" s="1">
        <f t="shared" si="10"/>
        <v>2.0846886244675065</v>
      </c>
      <c r="M70" s="5">
        <f t="shared" si="7"/>
        <v>1623.5632404287951</v>
      </c>
      <c r="N70" s="5">
        <f t="shared" si="8"/>
        <v>1625.4175820585513</v>
      </c>
      <c r="O70" s="23">
        <f t="shared" si="9"/>
        <v>111.48627454748558</v>
      </c>
    </row>
    <row r="71" spans="1:16" x14ac:dyDescent="0.2">
      <c r="A71">
        <v>55</v>
      </c>
      <c r="B71">
        <v>23139.871999999999</v>
      </c>
      <c r="C71" s="22">
        <v>1624.425416276945</v>
      </c>
      <c r="D71" s="22">
        <v>2.1039727855241956</v>
      </c>
      <c r="E71" s="1">
        <f t="shared" si="0"/>
        <v>145392.1037604163</v>
      </c>
      <c r="F71" s="4">
        <f t="shared" si="2"/>
        <v>236.17862867439501</v>
      </c>
      <c r="G71" s="1">
        <f t="shared" si="3"/>
        <v>236.19737169744951</v>
      </c>
      <c r="H71" s="6">
        <f t="shared" si="4"/>
        <v>26514.017542342619</v>
      </c>
      <c r="I71" s="1">
        <f t="shared" si="1"/>
        <v>-200565.11240897511</v>
      </c>
      <c r="J71" s="1">
        <f t="shared" si="5"/>
        <v>235.91953885633052</v>
      </c>
      <c r="K71" s="1">
        <f t="shared" si="6"/>
        <v>235.9008618928176</v>
      </c>
      <c r="L71" s="1">
        <f t="shared" si="10"/>
        <v>2.0990263910282994</v>
      </c>
      <c r="M71" s="5">
        <f t="shared" si="7"/>
        <v>1622.51494951573</v>
      </c>
      <c r="N71" s="5">
        <f t="shared" si="8"/>
        <v>1624.425416276945</v>
      </c>
      <c r="O71" s="23">
        <f t="shared" si="9"/>
        <v>112.38584845865196</v>
      </c>
    </row>
    <row r="72" spans="1:16" x14ac:dyDescent="0.2">
      <c r="A72">
        <v>56</v>
      </c>
      <c r="B72">
        <v>23502.191999999999</v>
      </c>
      <c r="C72" s="22">
        <v>1623.5506393054482</v>
      </c>
      <c r="D72" s="22">
        <v>2.1349287132469796</v>
      </c>
      <c r="E72" s="1">
        <f t="shared" si="0"/>
        <v>147668.62746091362</v>
      </c>
      <c r="F72" s="4">
        <f t="shared" si="2"/>
        <v>239.74749451952437</v>
      </c>
      <c r="G72" s="1">
        <f t="shared" si="3"/>
        <v>239.76650585734785</v>
      </c>
      <c r="H72" s="6">
        <f t="shared" si="4"/>
        <v>26925.217077423807</v>
      </c>
      <c r="I72" s="1">
        <f t="shared" si="1"/>
        <v>-197473.11352104074</v>
      </c>
      <c r="J72" s="1">
        <f t="shared" si="5"/>
        <v>239.47574089897373</v>
      </c>
      <c r="K72" s="1">
        <f t="shared" si="6"/>
        <v>239.45679863884277</v>
      </c>
      <c r="L72" s="1">
        <f t="shared" si="10"/>
        <v>2.1297542041142905</v>
      </c>
      <c r="M72" s="5">
        <f t="shared" si="7"/>
        <v>1621.5820703163545</v>
      </c>
      <c r="N72" s="5">
        <f t="shared" si="8"/>
        <v>1623.5506393054482</v>
      </c>
      <c r="O72" s="23">
        <f t="shared" si="9"/>
        <v>112.43400678644353</v>
      </c>
    </row>
    <row r="73" spans="1:16" x14ac:dyDescent="0.2">
      <c r="A73">
        <v>57</v>
      </c>
      <c r="B73">
        <v>23870.186000000002</v>
      </c>
      <c r="C73" s="22">
        <v>1622.5569538358457</v>
      </c>
      <c r="D73" s="22">
        <v>2.1623575936444928</v>
      </c>
      <c r="E73" s="1">
        <f t="shared" si="0"/>
        <v>149980.80195484386</v>
      </c>
      <c r="F73" s="4">
        <f t="shared" si="2"/>
        <v>243.3523931537087</v>
      </c>
      <c r="G73" s="1">
        <f t="shared" si="3"/>
        <v>243.37160722554171</v>
      </c>
      <c r="H73" s="6">
        <f t="shared" si="4"/>
        <v>27389.116036159667</v>
      </c>
      <c r="I73" s="1">
        <f t="shared" si="1"/>
        <v>-194428.77524328028</v>
      </c>
      <c r="J73" s="1">
        <f t="shared" si="5"/>
        <v>243.0673534318594</v>
      </c>
      <c r="K73" s="1">
        <f t="shared" si="6"/>
        <v>243.04821132827232</v>
      </c>
      <c r="L73" s="1">
        <f t="shared" si="10"/>
        <v>2.1569548066434732</v>
      </c>
      <c r="M73" s="5">
        <f t="shared" si="7"/>
        <v>1620.5288154243176</v>
      </c>
      <c r="N73" s="5">
        <f t="shared" si="8"/>
        <v>1622.5569538358457</v>
      </c>
      <c r="O73" s="23">
        <f t="shared" si="9"/>
        <v>112.68117930875414</v>
      </c>
    </row>
    <row r="74" spans="1:16" x14ac:dyDescent="0.2">
      <c r="A74">
        <v>58</v>
      </c>
      <c r="B74">
        <v>24243.940999999999</v>
      </c>
      <c r="C74" s="22">
        <v>1621.7210944997992</v>
      </c>
      <c r="D74" s="22">
        <v>2.1739556111715443</v>
      </c>
      <c r="E74" s="1">
        <f t="shared" si="0"/>
        <v>152329.17387932877</v>
      </c>
      <c r="F74" s="4">
        <f t="shared" si="2"/>
        <v>247.03543458783525</v>
      </c>
      <c r="G74" s="1">
        <f t="shared" si="3"/>
        <v>247.05456578254515</v>
      </c>
      <c r="H74" s="6">
        <f t="shared" si="4"/>
        <v>28073.817014189288</v>
      </c>
      <c r="I74" s="1">
        <f t="shared" si="1"/>
        <v>-191431.3777949425</v>
      </c>
      <c r="J74" s="1">
        <f t="shared" si="5"/>
        <v>246.73613685070197</v>
      </c>
      <c r="K74" s="1">
        <f t="shared" si="6"/>
        <v>246.71707953154603</v>
      </c>
      <c r="L74" s="1">
        <f t="shared" si="10"/>
        <v>2.1683556271644018</v>
      </c>
      <c r="M74" s="5">
        <f t="shared" si="7"/>
        <v>1619.6311792972035</v>
      </c>
      <c r="N74" s="5">
        <f t="shared" si="8"/>
        <v>1621.7210944997992</v>
      </c>
      <c r="O74" s="23">
        <f t="shared" si="9"/>
        <v>113.7807269438466</v>
      </c>
    </row>
    <row r="75" spans="1:16" x14ac:dyDescent="0.2">
      <c r="A75">
        <v>59</v>
      </c>
      <c r="B75">
        <v>24623.548999999999</v>
      </c>
      <c r="C75" s="22">
        <v>1620.7899501020643</v>
      </c>
      <c r="D75" s="22">
        <v>2.192283500374641</v>
      </c>
      <c r="E75" s="1">
        <f t="shared" si="0"/>
        <v>154714.32128741659</v>
      </c>
      <c r="F75" s="4">
        <f t="shared" si="2"/>
        <v>250.75941707950668</v>
      </c>
      <c r="G75" s="1">
        <f t="shared" si="3"/>
        <v>250.77858328671033</v>
      </c>
      <c r="H75" s="6">
        <f t="shared" si="4"/>
        <v>28684.744172117116</v>
      </c>
      <c r="I75" s="1">
        <f t="shared" si="1"/>
        <v>-188480.18329158385</v>
      </c>
      <c r="J75" s="1">
        <f t="shared" si="5"/>
        <v>250.44535816450176</v>
      </c>
      <c r="K75" s="1">
        <f t="shared" si="6"/>
        <v>250.42626825394785</v>
      </c>
      <c r="L75" s="1">
        <f t="shared" si="10"/>
        <v>2.18646176763272</v>
      </c>
      <c r="M75" s="5">
        <f t="shared" si="7"/>
        <v>1618.6366340884813</v>
      </c>
      <c r="N75" s="5">
        <f t="shared" si="8"/>
        <v>1620.7899501020643</v>
      </c>
      <c r="O75" s="23">
        <f t="shared" si="9"/>
        <v>114.53494040514786</v>
      </c>
    </row>
    <row r="76" spans="1:16" x14ac:dyDescent="0.2">
      <c r="A76">
        <v>60</v>
      </c>
      <c r="B76">
        <v>25009.100999999999</v>
      </c>
      <c r="C76" s="22">
        <v>1619.9024867468247</v>
      </c>
      <c r="D76" s="22">
        <v>2.2200591689453764</v>
      </c>
      <c r="E76" s="1">
        <f t="shared" si="0"/>
        <v>157136.8159489703</v>
      </c>
      <c r="F76" s="4">
        <f t="shared" si="2"/>
        <v>254.54631891521507</v>
      </c>
      <c r="G76" s="1">
        <f t="shared" si="3"/>
        <v>254.56568145298274</v>
      </c>
      <c r="H76" s="6">
        <f t="shared" si="4"/>
        <v>29187.851406132653</v>
      </c>
      <c r="I76" s="1">
        <f t="shared" si="1"/>
        <v>-185574.48461699186</v>
      </c>
      <c r="J76" s="1">
        <f t="shared" si="5"/>
        <v>254.21695402812884</v>
      </c>
      <c r="K76" s="1">
        <f t="shared" si="6"/>
        <v>254.19767095112968</v>
      </c>
      <c r="L76" s="1">
        <f t="shared" si="10"/>
        <v>2.2139813147281946</v>
      </c>
      <c r="M76" s="5">
        <f t="shared" si="7"/>
        <v>1617.6837325867643</v>
      </c>
      <c r="N76" s="5">
        <f t="shared" si="8"/>
        <v>1619.9024867468247</v>
      </c>
      <c r="O76" s="23">
        <f t="shared" si="9"/>
        <v>114.8147318408317</v>
      </c>
    </row>
    <row r="77" spans="1:16" x14ac:dyDescent="0.2">
      <c r="A77">
        <v>61</v>
      </c>
      <c r="B77">
        <v>25400.688999999998</v>
      </c>
      <c r="C77" s="22">
        <v>1619.058139783783</v>
      </c>
      <c r="D77" s="22">
        <v>2.250036988758767</v>
      </c>
      <c r="E77" s="1">
        <f t="shared" si="0"/>
        <v>159597.23591703814</v>
      </c>
      <c r="F77" s="4">
        <f t="shared" si="2"/>
        <v>258.39720389847332</v>
      </c>
      <c r="G77" s="1">
        <f t="shared" si="3"/>
        <v>258.41679647290687</v>
      </c>
      <c r="H77" s="6">
        <f t="shared" si="4"/>
        <v>29676.924416178583</v>
      </c>
      <c r="I77" s="1">
        <f t="shared" si="1"/>
        <v>-182713.58815539593</v>
      </c>
      <c r="J77" s="1">
        <f t="shared" si="5"/>
        <v>258.05182675681897</v>
      </c>
      <c r="K77" s="1">
        <f t="shared" si="6"/>
        <v>258.03231707454717</v>
      </c>
      <c r="L77" s="1">
        <f t="shared" si="10"/>
        <v>2.2436863688975119</v>
      </c>
      <c r="M77" s="5">
        <f t="shared" si="7"/>
        <v>1616.7718418925349</v>
      </c>
      <c r="N77" s="5">
        <f t="shared" si="8"/>
        <v>1619.058139783783</v>
      </c>
      <c r="O77" s="23">
        <f t="shared" si="9"/>
        <v>115.00373699793765</v>
      </c>
    </row>
    <row r="78" spans="1:16" x14ac:dyDescent="0.2">
      <c r="A78">
        <v>62</v>
      </c>
      <c r="B78">
        <v>25798.409</v>
      </c>
      <c r="C78" s="22">
        <v>1618.2377878844816</v>
      </c>
      <c r="D78" s="22">
        <v>2.2708320929122783</v>
      </c>
      <c r="E78" s="1">
        <f t="shared" si="0"/>
        <v>162096.18437740961</v>
      </c>
      <c r="F78" s="4">
        <f t="shared" si="2"/>
        <v>262.31017083141438</v>
      </c>
      <c r="G78" s="1">
        <f t="shared" si="3"/>
        <v>262.32982953689981</v>
      </c>
      <c r="H78" s="6">
        <f t="shared" si="4"/>
        <v>30302.452838664449</v>
      </c>
      <c r="I78" s="1">
        <f t="shared" si="1"/>
        <v>-179896.79242659092</v>
      </c>
      <c r="J78" s="1">
        <f t="shared" si="5"/>
        <v>261.9478508804595</v>
      </c>
      <c r="K78" s="1">
        <f t="shared" si="6"/>
        <v>261.92827792088974</v>
      </c>
      <c r="L78" s="1">
        <f t="shared" si="10"/>
        <v>2.2642242808361637</v>
      </c>
      <c r="M78" s="5">
        <f t="shared" si="7"/>
        <v>1615.8818230479776</v>
      </c>
      <c r="N78" s="5">
        <f t="shared" si="8"/>
        <v>1618.2377878844816</v>
      </c>
      <c r="O78" s="23">
        <f t="shared" si="9"/>
        <v>115.68124241833556</v>
      </c>
    </row>
    <row r="79" spans="1:16" x14ac:dyDescent="0.2">
      <c r="A79">
        <v>63</v>
      </c>
      <c r="B79">
        <v>26202.356</v>
      </c>
      <c r="C79" s="22">
        <v>1617.3617418607173</v>
      </c>
      <c r="D79" s="22">
        <v>2.2902671993256871</v>
      </c>
      <c r="E79" s="1">
        <f t="shared" si="0"/>
        <v>164634.25823268888</v>
      </c>
      <c r="F79" s="4">
        <f t="shared" si="2"/>
        <v>266.27315066516883</v>
      </c>
      <c r="G79" s="1">
        <f t="shared" si="3"/>
        <v>266.29284969915409</v>
      </c>
      <c r="H79" s="6">
        <f t="shared" si="4"/>
        <v>30959.984105730862</v>
      </c>
      <c r="I79" s="1">
        <f t="shared" si="1"/>
        <v>-177123.42465728254</v>
      </c>
      <c r="J79" s="1">
        <f t="shared" si="5"/>
        <v>265.89309776991331</v>
      </c>
      <c r="K79" s="1">
        <f t="shared" si="6"/>
        <v>265.87348731350471</v>
      </c>
      <c r="L79" s="1">
        <f t="shared" si="10"/>
        <v>2.2833966876485468</v>
      </c>
      <c r="M79" s="5">
        <f t="shared" si="7"/>
        <v>1614.9341587078889</v>
      </c>
      <c r="N79" s="5">
        <f t="shared" si="8"/>
        <v>1617.3617418607173</v>
      </c>
      <c r="O79" s="23">
        <f t="shared" si="9"/>
        <v>116.43771261983504</v>
      </c>
    </row>
    <row r="80" spans="1:16" x14ac:dyDescent="0.2">
      <c r="A80">
        <v>64</v>
      </c>
      <c r="B80">
        <v>26612.629000000001</v>
      </c>
      <c r="C80" s="22">
        <v>1616.5827715942607</v>
      </c>
      <c r="D80" s="22">
        <v>2.3056630124452409</v>
      </c>
      <c r="E80" s="1">
        <f t="shared" si="0"/>
        <v>167212.07951822138</v>
      </c>
      <c r="F80" s="4">
        <f t="shared" si="2"/>
        <v>270.31216695160623</v>
      </c>
      <c r="G80" s="1">
        <f t="shared" si="3"/>
        <v>270.33183340608701</v>
      </c>
      <c r="H80" s="6">
        <f t="shared" si="4"/>
        <v>31693.262757640514</v>
      </c>
      <c r="I80" s="1">
        <f t="shared" si="1"/>
        <v>-174392.80534100163</v>
      </c>
      <c r="J80" s="1">
        <f t="shared" si="5"/>
        <v>269.9134320116375</v>
      </c>
      <c r="K80" s="1">
        <f t="shared" si="6"/>
        <v>269.89385672673205</v>
      </c>
      <c r="L80" s="1">
        <f t="shared" si="10"/>
        <v>2.2985319531485433</v>
      </c>
      <c r="M80" s="5">
        <f t="shared" si="7"/>
        <v>1614.0810969181284</v>
      </c>
      <c r="N80" s="5">
        <f t="shared" si="8"/>
        <v>1616.5827715942607</v>
      </c>
      <c r="O80" s="23">
        <f t="shared" si="9"/>
        <v>117.4201021469507</v>
      </c>
    </row>
    <row r="81" spans="1:15" x14ac:dyDescent="0.2">
      <c r="A81">
        <v>65</v>
      </c>
      <c r="B81">
        <v>27029.325000000001</v>
      </c>
      <c r="C81" s="22">
        <v>1615.7785485105421</v>
      </c>
      <c r="D81" s="22">
        <v>2.3324572589410155</v>
      </c>
      <c r="E81" s="1">
        <f t="shared" ref="E81:E144" si="11">2*PI()*B81</f>
        <v>169830.25770298188</v>
      </c>
      <c r="F81" s="4">
        <f t="shared" si="2"/>
        <v>274.40808728449537</v>
      </c>
      <c r="G81" s="1">
        <f t="shared" si="3"/>
        <v>274.42791307359153</v>
      </c>
      <c r="H81" s="6">
        <f t="shared" si="4"/>
        <v>32285.795778393025</v>
      </c>
      <c r="I81" s="1">
        <f t="shared" ref="I81:I144" si="12">-1/(E81*$H$10)</f>
        <v>-171704.28890877945</v>
      </c>
      <c r="J81" s="1">
        <f t="shared" si="5"/>
        <v>273.99000609960274</v>
      </c>
      <c r="K81" s="1">
        <f t="shared" si="6"/>
        <v>273.97027506314009</v>
      </c>
      <c r="L81" s="1">
        <f t="shared" si="10"/>
        <v>2.325019889579313</v>
      </c>
      <c r="M81" s="5">
        <f t="shared" si="7"/>
        <v>1613.2006084704287</v>
      </c>
      <c r="N81" s="5">
        <f t="shared" si="8"/>
        <v>1615.7785485105421</v>
      </c>
      <c r="O81" s="23">
        <f t="shared" si="9"/>
        <v>117.83566940268715</v>
      </c>
    </row>
    <row r="82" spans="1:15" x14ac:dyDescent="0.2">
      <c r="A82">
        <v>66</v>
      </c>
      <c r="B82">
        <v>27452.545999999998</v>
      </c>
      <c r="C82" s="22">
        <v>1615.032157064413</v>
      </c>
      <c r="D82" s="22">
        <v>2.3625355302972344</v>
      </c>
      <c r="E82" s="1">
        <f t="shared" si="11"/>
        <v>172489.43367187172</v>
      </c>
      <c r="F82" s="4">
        <f t="shared" ref="F82:F145" si="13">E82*C82/1000000</f>
        <v>278.57598213390202</v>
      </c>
      <c r="G82" s="1">
        <f t="shared" ref="G82:G145" si="14">(F82^2+D82^2)/F82</f>
        <v>278.59601822635034</v>
      </c>
      <c r="H82" s="6">
        <f t="shared" ref="H82:H145" si="15">(F82^2+D82^2)/D82</f>
        <v>32850.367074156027</v>
      </c>
      <c r="I82" s="1">
        <f t="shared" si="12"/>
        <v>-169057.21709051303</v>
      </c>
      <c r="J82" s="1">
        <f t="shared" ref="J82:J145" si="16">1/(1/G82-1/I82)</f>
        <v>278.13766426125181</v>
      </c>
      <c r="K82" s="1">
        <f t="shared" ref="K82:K145" si="17">H82^2*J82/(J82^2+H82^2)</f>
        <v>278.11772689329882</v>
      </c>
      <c r="L82" s="1">
        <f t="shared" si="10"/>
        <v>2.3547686628015634</v>
      </c>
      <c r="M82" s="5">
        <f t="shared" ref="M82:M145" si="18">1000000*K82/E82</f>
        <v>1612.3754422103605</v>
      </c>
      <c r="N82" s="5">
        <f t="shared" ref="N82:N145" si="19">C82</f>
        <v>1615.032157064413</v>
      </c>
      <c r="O82" s="23">
        <f t="shared" ref="O82:O145" si="20">K82/L82</f>
        <v>118.10830137445897</v>
      </c>
    </row>
    <row r="83" spans="1:15" x14ac:dyDescent="0.2">
      <c r="A83">
        <v>67</v>
      </c>
      <c r="B83">
        <v>27882.393</v>
      </c>
      <c r="C83" s="22">
        <v>1614.353685709307</v>
      </c>
      <c r="D83" s="22">
        <v>2.3767991591447717</v>
      </c>
      <c r="E83" s="1">
        <f t="shared" si="11"/>
        <v>175190.24202660695</v>
      </c>
      <c r="F83" s="4">
        <f t="shared" si="13"/>
        <v>282.81901291595847</v>
      </c>
      <c r="G83" s="1">
        <f t="shared" si="14"/>
        <v>282.8389874367117</v>
      </c>
      <c r="H83" s="6">
        <f t="shared" si="15"/>
        <v>33655.449150269422</v>
      </c>
      <c r="I83" s="1">
        <f t="shared" si="12"/>
        <v>-166450.95809421004</v>
      </c>
      <c r="J83" s="1">
        <f t="shared" si="16"/>
        <v>282.35919333249029</v>
      </c>
      <c r="K83" s="1">
        <f t="shared" si="17"/>
        <v>282.33932028601527</v>
      </c>
      <c r="L83" s="1">
        <f t="shared" ref="L83:L146" si="21">H83*J83^2/(J83^2+H83^2)</f>
        <v>2.3687427960344039</v>
      </c>
      <c r="M83" s="5">
        <f t="shared" si="18"/>
        <v>1611.615561574115</v>
      </c>
      <c r="N83" s="5">
        <f t="shared" si="19"/>
        <v>1614.353685709307</v>
      </c>
      <c r="O83" s="23">
        <f t="shared" si="20"/>
        <v>119.19374309388488</v>
      </c>
    </row>
    <row r="84" spans="1:15" x14ac:dyDescent="0.2">
      <c r="A84">
        <v>68</v>
      </c>
      <c r="B84">
        <v>28318.971000000001</v>
      </c>
      <c r="C84" s="22">
        <v>1613.5985241728984</v>
      </c>
      <c r="D84" s="22">
        <v>2.3988534971459523</v>
      </c>
      <c r="E84" s="1">
        <f t="shared" si="11"/>
        <v>177933.3425016448</v>
      </c>
      <c r="F84" s="4">
        <f t="shared" si="13"/>
        <v>287.11297886180489</v>
      </c>
      <c r="G84" s="1">
        <f t="shared" si="14"/>
        <v>287.13302148796407</v>
      </c>
      <c r="H84" s="6">
        <f t="shared" si="15"/>
        <v>34366.25755890592</v>
      </c>
      <c r="I84" s="1">
        <f t="shared" si="12"/>
        <v>-163884.87522407842</v>
      </c>
      <c r="J84" s="1">
        <f t="shared" si="16"/>
        <v>286.63083251610544</v>
      </c>
      <c r="K84" s="1">
        <f t="shared" si="17"/>
        <v>286.6108948635233</v>
      </c>
      <c r="L84" s="1">
        <f t="shared" si="21"/>
        <v>2.3904703403361518</v>
      </c>
      <c r="M84" s="5">
        <f t="shared" si="18"/>
        <v>1610.7767708622339</v>
      </c>
      <c r="N84" s="5">
        <f t="shared" si="19"/>
        <v>1613.5985241728984</v>
      </c>
      <c r="O84" s="23">
        <f t="shared" si="20"/>
        <v>119.89728131210346</v>
      </c>
    </row>
    <row r="85" spans="1:15" x14ac:dyDescent="0.2">
      <c r="A85">
        <v>69</v>
      </c>
      <c r="B85">
        <v>28762.384999999998</v>
      </c>
      <c r="C85" s="22">
        <v>1612.831851106421</v>
      </c>
      <c r="D85" s="22">
        <v>2.414906895783469</v>
      </c>
      <c r="E85" s="1">
        <f t="shared" si="11"/>
        <v>180719.39483144251</v>
      </c>
      <c r="F85" s="4">
        <f t="shared" si="13"/>
        <v>291.46999609682757</v>
      </c>
      <c r="G85" s="1">
        <f t="shared" si="14"/>
        <v>291.49000424652877</v>
      </c>
      <c r="H85" s="6">
        <f t="shared" si="15"/>
        <v>35181.725038072822</v>
      </c>
      <c r="I85" s="1">
        <f t="shared" si="12"/>
        <v>-161358.35150003366</v>
      </c>
      <c r="J85" s="1">
        <f t="shared" si="16"/>
        <v>290.96438404310038</v>
      </c>
      <c r="K85" s="1">
        <f t="shared" si="17"/>
        <v>290.94448393062368</v>
      </c>
      <c r="L85" s="1">
        <f t="shared" si="21"/>
        <v>2.4062061330421001</v>
      </c>
      <c r="M85" s="5">
        <f t="shared" si="18"/>
        <v>1609.9239608564892</v>
      </c>
      <c r="N85" s="5">
        <f t="shared" si="19"/>
        <v>1612.831851106421</v>
      </c>
      <c r="O85" s="23">
        <f t="shared" si="20"/>
        <v>120.91419763891574</v>
      </c>
    </row>
    <row r="86" spans="1:15" x14ac:dyDescent="0.2">
      <c r="A86">
        <v>70</v>
      </c>
      <c r="B86">
        <v>29212.741999999998</v>
      </c>
      <c r="C86" s="22">
        <v>1612.2172543977035</v>
      </c>
      <c r="D86" s="22">
        <v>2.4352560143464639</v>
      </c>
      <c r="E86" s="1">
        <f t="shared" si="11"/>
        <v>183549.07131682799</v>
      </c>
      <c r="F86" s="4">
        <f t="shared" si="13"/>
        <v>295.92097980566473</v>
      </c>
      <c r="G86" s="1">
        <f t="shared" si="14"/>
        <v>295.94102053362968</v>
      </c>
      <c r="H86" s="6">
        <f t="shared" si="15"/>
        <v>35961.37582458742</v>
      </c>
      <c r="I86" s="1">
        <f t="shared" si="12"/>
        <v>-158870.77730701541</v>
      </c>
      <c r="J86" s="1">
        <f t="shared" si="16"/>
        <v>295.39077304122208</v>
      </c>
      <c r="K86" s="1">
        <f t="shared" si="17"/>
        <v>295.37084388658741</v>
      </c>
      <c r="L86" s="1">
        <f t="shared" si="21"/>
        <v>2.4262092288983821</v>
      </c>
      <c r="M86" s="5">
        <f t="shared" si="18"/>
        <v>1609.2200400008639</v>
      </c>
      <c r="N86" s="5">
        <f t="shared" si="19"/>
        <v>1612.2172543977035</v>
      </c>
      <c r="O86" s="23">
        <f t="shared" si="20"/>
        <v>121.74170321687394</v>
      </c>
    </row>
    <row r="87" spans="1:15" x14ac:dyDescent="0.2">
      <c r="A87">
        <v>71</v>
      </c>
      <c r="B87">
        <v>29670.151000000002</v>
      </c>
      <c r="C87" s="22">
        <v>1611.5545534946464</v>
      </c>
      <c r="D87" s="22">
        <v>2.4603093427982441</v>
      </c>
      <c r="E87" s="1">
        <f t="shared" si="11"/>
        <v>186423.05682499972</v>
      </c>
      <c r="F87" s="4">
        <f t="shared" si="13"/>
        <v>300.43092610271947</v>
      </c>
      <c r="G87" s="1">
        <f t="shared" si="14"/>
        <v>300.45107423507318</v>
      </c>
      <c r="H87" s="6">
        <f t="shared" si="15"/>
        <v>36688.392354083764</v>
      </c>
      <c r="I87" s="1">
        <f t="shared" si="12"/>
        <v>-156421.55069616248</v>
      </c>
      <c r="J87" s="1">
        <f t="shared" si="16"/>
        <v>299.8750807753849</v>
      </c>
      <c r="K87" s="1">
        <f t="shared" si="17"/>
        <v>299.85504829357188</v>
      </c>
      <c r="L87" s="1">
        <f t="shared" si="21"/>
        <v>2.4508857177529877</v>
      </c>
      <c r="M87" s="5">
        <f t="shared" si="18"/>
        <v>1608.4654623760075</v>
      </c>
      <c r="N87" s="5">
        <f t="shared" si="19"/>
        <v>1611.5545534946464</v>
      </c>
      <c r="O87" s="23">
        <f t="shared" si="20"/>
        <v>122.34558556589245</v>
      </c>
    </row>
    <row r="88" spans="1:15" x14ac:dyDescent="0.2">
      <c r="A88">
        <v>72</v>
      </c>
      <c r="B88">
        <v>30134.721000000001</v>
      </c>
      <c r="C88" s="22">
        <v>1610.5437771379036</v>
      </c>
      <c r="D88" s="22">
        <v>2.2582806632312438</v>
      </c>
      <c r="E88" s="1">
        <f t="shared" si="11"/>
        <v>189342.03622315614</v>
      </c>
      <c r="F88" s="4">
        <f t="shared" si="13"/>
        <v>304.94363818982367</v>
      </c>
      <c r="G88" s="1">
        <f t="shared" si="14"/>
        <v>304.9603620394642</v>
      </c>
      <c r="H88" s="6">
        <f t="shared" si="15"/>
        <v>41179.878045334626</v>
      </c>
      <c r="I88" s="1">
        <f t="shared" si="12"/>
        <v>-154010.08785876248</v>
      </c>
      <c r="J88" s="1">
        <f t="shared" si="16"/>
        <v>304.35769351499101</v>
      </c>
      <c r="K88" s="1">
        <f t="shared" si="17"/>
        <v>304.34106861591613</v>
      </c>
      <c r="L88" s="1">
        <f t="shared" si="21"/>
        <v>2.2493642546452848</v>
      </c>
      <c r="M88" s="5">
        <f t="shared" si="18"/>
        <v>1607.3613376441328</v>
      </c>
      <c r="N88" s="5">
        <f t="shared" si="19"/>
        <v>1610.5437771379036</v>
      </c>
      <c r="O88" s="23">
        <f t="shared" si="20"/>
        <v>135.30092691186178</v>
      </c>
    </row>
    <row r="89" spans="1:15" x14ac:dyDescent="0.2">
      <c r="A89">
        <v>73</v>
      </c>
      <c r="B89">
        <v>30606.565999999999</v>
      </c>
      <c r="C89" s="22">
        <v>1609.8955247844005</v>
      </c>
      <c r="D89" s="22">
        <v>2.2619160672776064</v>
      </c>
      <c r="E89" s="1">
        <f t="shared" si="11"/>
        <v>192306.72579442227</v>
      </c>
      <c r="F89" s="4">
        <f t="shared" si="13"/>
        <v>309.59373724238128</v>
      </c>
      <c r="G89" s="1">
        <f t="shared" si="14"/>
        <v>309.61026297814385</v>
      </c>
      <c r="H89" s="6">
        <f t="shared" si="15"/>
        <v>42377.080118347243</v>
      </c>
      <c r="I89" s="1">
        <f t="shared" si="12"/>
        <v>-151635.79699889547</v>
      </c>
      <c r="J89" s="1">
        <f t="shared" si="16"/>
        <v>308.97938826683264</v>
      </c>
      <c r="K89" s="1">
        <f t="shared" si="17"/>
        <v>308.96296334237064</v>
      </c>
      <c r="L89" s="1">
        <f t="shared" si="21"/>
        <v>2.2527080002688176</v>
      </c>
      <c r="M89" s="5">
        <f t="shared" si="18"/>
        <v>1606.6154840192901</v>
      </c>
      <c r="N89" s="5">
        <f t="shared" si="19"/>
        <v>1609.8955247844005</v>
      </c>
      <c r="O89" s="23">
        <f t="shared" si="20"/>
        <v>137.15180276604949</v>
      </c>
    </row>
    <row r="90" spans="1:15" x14ac:dyDescent="0.2">
      <c r="A90">
        <v>74</v>
      </c>
      <c r="B90">
        <v>31085.797999999999</v>
      </c>
      <c r="C90" s="22">
        <v>1609.3184118176655</v>
      </c>
      <c r="D90" s="22">
        <v>2.3008982796167476</v>
      </c>
      <c r="E90" s="1">
        <f t="shared" si="11"/>
        <v>195317.82925555255</v>
      </c>
      <c r="F90" s="4">
        <f t="shared" si="13"/>
        <v>314.32857877721978</v>
      </c>
      <c r="G90" s="1">
        <f t="shared" si="14"/>
        <v>314.34542144839446</v>
      </c>
      <c r="H90" s="6">
        <f t="shared" si="15"/>
        <v>42943.119408763283</v>
      </c>
      <c r="I90" s="1">
        <f t="shared" si="12"/>
        <v>-149298.11448975175</v>
      </c>
      <c r="J90" s="1">
        <f t="shared" si="16"/>
        <v>313.68496145699925</v>
      </c>
      <c r="K90" s="1">
        <f t="shared" si="17"/>
        <v>313.66822472177518</v>
      </c>
      <c r="L90" s="1">
        <f t="shared" si="21"/>
        <v>2.2912402810229158</v>
      </c>
      <c r="M90" s="5">
        <f t="shared" si="18"/>
        <v>1605.9374913048707</v>
      </c>
      <c r="N90" s="5">
        <f t="shared" si="19"/>
        <v>1609.3184118176655</v>
      </c>
      <c r="O90" s="23">
        <f t="shared" si="20"/>
        <v>136.89887844575566</v>
      </c>
    </row>
    <row r="91" spans="1:15" x14ac:dyDescent="0.2">
      <c r="A91">
        <v>75</v>
      </c>
      <c r="B91">
        <v>31572.535</v>
      </c>
      <c r="C91" s="22">
        <v>1608.8104061146882</v>
      </c>
      <c r="D91" s="22">
        <v>2.3272749200114911</v>
      </c>
      <c r="E91" s="1">
        <f t="shared" si="11"/>
        <v>198376.08802241323</v>
      </c>
      <c r="F91" s="4">
        <f t="shared" si="13"/>
        <v>319.14951473478175</v>
      </c>
      <c r="G91" s="1">
        <f t="shared" si="14"/>
        <v>319.16648549081697</v>
      </c>
      <c r="H91" s="6">
        <f t="shared" si="15"/>
        <v>43768.71339441798</v>
      </c>
      <c r="I91" s="1">
        <f t="shared" si="12"/>
        <v>-146996.46476943634</v>
      </c>
      <c r="J91" s="1">
        <f t="shared" si="16"/>
        <v>318.47499576503031</v>
      </c>
      <c r="K91" s="1">
        <f t="shared" si="17"/>
        <v>318.45813507021541</v>
      </c>
      <c r="L91" s="1">
        <f t="shared" si="21"/>
        <v>2.3172020686073211</v>
      </c>
      <c r="M91" s="5">
        <f t="shared" si="18"/>
        <v>1605.3252095294615</v>
      </c>
      <c r="N91" s="5">
        <f t="shared" si="19"/>
        <v>1608.8104061146882</v>
      </c>
      <c r="O91" s="23">
        <f t="shared" si="20"/>
        <v>137.43218141593249</v>
      </c>
    </row>
    <row r="92" spans="1:15" x14ac:dyDescent="0.2">
      <c r="A92">
        <v>76</v>
      </c>
      <c r="B92">
        <v>32066.892</v>
      </c>
      <c r="C92" s="22">
        <v>1608.3425440948579</v>
      </c>
      <c r="D92" s="22">
        <v>2.3562402708505377</v>
      </c>
      <c r="E92" s="1">
        <f t="shared" si="11"/>
        <v>201482.22466131463</v>
      </c>
      <c r="F92" s="4">
        <f t="shared" si="13"/>
        <v>324.05243380167047</v>
      </c>
      <c r="G92" s="1">
        <f t="shared" si="14"/>
        <v>324.0695664247736</v>
      </c>
      <c r="H92" s="6">
        <f t="shared" si="15"/>
        <v>44569.109958846559</v>
      </c>
      <c r="I92" s="1">
        <f t="shared" si="12"/>
        <v>-144730.30404098082</v>
      </c>
      <c r="J92" s="1">
        <f t="shared" si="16"/>
        <v>323.34555458513762</v>
      </c>
      <c r="K92" s="1">
        <f t="shared" si="17"/>
        <v>323.32853653091905</v>
      </c>
      <c r="L92" s="1">
        <f t="shared" si="21"/>
        <v>2.3457243156600072</v>
      </c>
      <c r="M92" s="5">
        <f t="shared" si="18"/>
        <v>1604.7496848638848</v>
      </c>
      <c r="N92" s="5">
        <f t="shared" si="19"/>
        <v>1608.3425440948579</v>
      </c>
      <c r="O92" s="23">
        <f t="shared" si="20"/>
        <v>137.83739818544933</v>
      </c>
    </row>
    <row r="93" spans="1:15" x14ac:dyDescent="0.2">
      <c r="A93">
        <v>77</v>
      </c>
      <c r="B93">
        <v>32568.991000000002</v>
      </c>
      <c r="C93" s="22">
        <v>1607.6141058800954</v>
      </c>
      <c r="D93" s="22">
        <v>2.3874564455896352</v>
      </c>
      <c r="E93" s="1">
        <f t="shared" si="11"/>
        <v>204637.0057208642</v>
      </c>
      <c r="F93" s="4">
        <f t="shared" si="13"/>
        <v>328.97733698192701</v>
      </c>
      <c r="G93" s="1">
        <f t="shared" si="14"/>
        <v>328.9946632461976</v>
      </c>
      <c r="H93" s="6">
        <f t="shared" si="15"/>
        <v>45333.513160391798</v>
      </c>
      <c r="I93" s="1">
        <f t="shared" si="12"/>
        <v>-142499.07308486453</v>
      </c>
      <c r="J93" s="1">
        <f t="shared" si="16"/>
        <v>328.2368465918733</v>
      </c>
      <c r="K93" s="1">
        <f t="shared" si="17"/>
        <v>328.21963977744184</v>
      </c>
      <c r="L93" s="1">
        <f t="shared" si="21"/>
        <v>2.3764710043296589</v>
      </c>
      <c r="M93" s="5">
        <f t="shared" si="18"/>
        <v>1603.9114656766967</v>
      </c>
      <c r="N93" s="5">
        <f t="shared" si="19"/>
        <v>1607.6141058800954</v>
      </c>
      <c r="O93" s="23">
        <f t="shared" si="20"/>
        <v>138.11220047686805</v>
      </c>
    </row>
    <row r="94" spans="1:15" x14ac:dyDescent="0.2">
      <c r="A94">
        <v>78</v>
      </c>
      <c r="B94">
        <v>33078.951000000001</v>
      </c>
      <c r="C94" s="22">
        <v>1607.1996962762728</v>
      </c>
      <c r="D94" s="22">
        <v>2.4137189817166491</v>
      </c>
      <c r="E94" s="1">
        <f t="shared" si="11"/>
        <v>207841.17890011347</v>
      </c>
      <c r="F94" s="4">
        <f t="shared" si="13"/>
        <v>334.04227960196482</v>
      </c>
      <c r="G94" s="1">
        <f t="shared" si="14"/>
        <v>334.05972062568685</v>
      </c>
      <c r="H94" s="6">
        <f t="shared" si="15"/>
        <v>46231.591766178397</v>
      </c>
      <c r="I94" s="1">
        <f t="shared" si="12"/>
        <v>-140302.24322437841</v>
      </c>
      <c r="J94" s="1">
        <f t="shared" si="16"/>
        <v>333.26621358228743</v>
      </c>
      <c r="K94" s="1">
        <f t="shared" si="17"/>
        <v>333.2488965446272</v>
      </c>
      <c r="L94" s="1">
        <f t="shared" si="21"/>
        <v>2.402266365683559</v>
      </c>
      <c r="M94" s="5">
        <f t="shared" si="18"/>
        <v>1603.3824399388318</v>
      </c>
      <c r="N94" s="5">
        <f t="shared" si="19"/>
        <v>1607.1996962762728</v>
      </c>
      <c r="O94" s="23">
        <f t="shared" si="20"/>
        <v>138.72270839949175</v>
      </c>
    </row>
    <row r="95" spans="1:15" x14ac:dyDescent="0.2">
      <c r="A95">
        <v>79</v>
      </c>
      <c r="B95">
        <v>33596.896000000001</v>
      </c>
      <c r="C95" s="22">
        <v>1606.7567158828128</v>
      </c>
      <c r="D95" s="22">
        <v>2.4502449107991158</v>
      </c>
      <c r="E95" s="1">
        <f t="shared" si="11"/>
        <v>211095.52331404062</v>
      </c>
      <c r="F95" s="4">
        <f t="shared" si="13"/>
        <v>339.17914977763166</v>
      </c>
      <c r="G95" s="1">
        <f t="shared" si="14"/>
        <v>339.19685045329766</v>
      </c>
      <c r="H95" s="6">
        <f t="shared" si="15"/>
        <v>46953.877482589443</v>
      </c>
      <c r="I95" s="1">
        <f t="shared" si="12"/>
        <v>-138139.2801528241</v>
      </c>
      <c r="J95" s="1">
        <f t="shared" si="16"/>
        <v>338.36600290321439</v>
      </c>
      <c r="K95" s="1">
        <f t="shared" si="17"/>
        <v>338.34843197576453</v>
      </c>
      <c r="L95" s="1">
        <f t="shared" si="21"/>
        <v>2.4382567032650493</v>
      </c>
      <c r="M95" s="5">
        <f t="shared" si="18"/>
        <v>1602.821446253095</v>
      </c>
      <c r="N95" s="5">
        <f t="shared" si="19"/>
        <v>1606.7567158828128</v>
      </c>
      <c r="O95" s="23">
        <f t="shared" si="20"/>
        <v>138.76653410721067</v>
      </c>
    </row>
    <row r="96" spans="1:15" x14ac:dyDescent="0.2">
      <c r="A96">
        <v>80</v>
      </c>
      <c r="B96">
        <v>34122.949999999997</v>
      </c>
      <c r="C96" s="22">
        <v>1606.3047109135828</v>
      </c>
      <c r="D96" s="22">
        <v>2.4837025358850768</v>
      </c>
      <c r="E96" s="1">
        <f t="shared" si="11"/>
        <v>214400.81807762364</v>
      </c>
      <c r="F96" s="4">
        <f t="shared" si="13"/>
        <v>344.3930441018129</v>
      </c>
      <c r="G96" s="1">
        <f t="shared" si="14"/>
        <v>344.41095613108416</v>
      </c>
      <c r="H96" s="6">
        <f t="shared" si="15"/>
        <v>47756.418447965189</v>
      </c>
      <c r="I96" s="1">
        <f t="shared" si="12"/>
        <v>-136009.66589375466</v>
      </c>
      <c r="J96" s="1">
        <f t="shared" si="16"/>
        <v>343.54102316359604</v>
      </c>
      <c r="K96" s="1">
        <f t="shared" si="17"/>
        <v>343.52324651681096</v>
      </c>
      <c r="L96" s="1">
        <f t="shared" si="21"/>
        <v>2.471172073287959</v>
      </c>
      <c r="M96" s="5">
        <f t="shared" si="18"/>
        <v>1602.2478346721543</v>
      </c>
      <c r="N96" s="5">
        <f t="shared" si="19"/>
        <v>1606.3047109135828</v>
      </c>
      <c r="O96" s="23">
        <f t="shared" si="20"/>
        <v>139.01227285226815</v>
      </c>
    </row>
    <row r="97" spans="1:15" x14ac:dyDescent="0.2">
      <c r="A97">
        <v>81</v>
      </c>
      <c r="B97">
        <v>34657.241999999998</v>
      </c>
      <c r="C97" s="22">
        <v>1605.8234635654362</v>
      </c>
      <c r="D97" s="22">
        <v>2.5499118517437078</v>
      </c>
      <c r="E97" s="1">
        <f t="shared" si="11"/>
        <v>217757.87372176725</v>
      </c>
      <c r="F97" s="4">
        <f t="shared" si="13"/>
        <v>349.68070299853321</v>
      </c>
      <c r="G97" s="1">
        <f t="shared" si="14"/>
        <v>349.69929724864738</v>
      </c>
      <c r="H97" s="6">
        <f t="shared" si="15"/>
        <v>47955.813067176859</v>
      </c>
      <c r="I97" s="1">
        <f t="shared" si="12"/>
        <v>-133912.87826103691</v>
      </c>
      <c r="J97" s="1">
        <f t="shared" si="16"/>
        <v>348.78847309555744</v>
      </c>
      <c r="K97" s="1">
        <f t="shared" si="17"/>
        <v>348.77002375357455</v>
      </c>
      <c r="L97" s="1">
        <f t="shared" si="21"/>
        <v>2.5366468894210299</v>
      </c>
      <c r="M97" s="5">
        <f t="shared" si="18"/>
        <v>1601.6413909294672</v>
      </c>
      <c r="N97" s="5">
        <f t="shared" si="19"/>
        <v>1605.8234635654362</v>
      </c>
      <c r="O97" s="23">
        <f t="shared" si="20"/>
        <v>137.49253993849283</v>
      </c>
    </row>
    <row r="98" spans="1:15" x14ac:dyDescent="0.2">
      <c r="A98">
        <v>82</v>
      </c>
      <c r="B98">
        <v>35199.9</v>
      </c>
      <c r="C98" s="22">
        <v>1605.4144722812114</v>
      </c>
      <c r="D98" s="22">
        <v>2.5978547338239033</v>
      </c>
      <c r="E98" s="1">
        <f t="shared" si="11"/>
        <v>221167.49449419073</v>
      </c>
      <c r="F98" s="4">
        <f t="shared" si="13"/>
        <v>355.06549645914896</v>
      </c>
      <c r="G98" s="1">
        <f t="shared" si="14"/>
        <v>355.08450379521895</v>
      </c>
      <c r="H98" s="6">
        <f t="shared" si="15"/>
        <v>48531.680383613879</v>
      </c>
      <c r="I98" s="1">
        <f t="shared" si="12"/>
        <v>-131848.41516053441</v>
      </c>
      <c r="J98" s="1">
        <f t="shared" si="16"/>
        <v>354.13078467919229</v>
      </c>
      <c r="K98" s="1">
        <f t="shared" si="17"/>
        <v>354.11193008175223</v>
      </c>
      <c r="L98" s="1">
        <f t="shared" si="21"/>
        <v>2.5839190951742648</v>
      </c>
      <c r="M98" s="5">
        <f t="shared" si="18"/>
        <v>1601.1029599607527</v>
      </c>
      <c r="N98" s="5">
        <f t="shared" si="19"/>
        <v>1605.4144722812114</v>
      </c>
      <c r="O98" s="23">
        <f t="shared" si="20"/>
        <v>137.04451147216363</v>
      </c>
    </row>
    <row r="99" spans="1:15" x14ac:dyDescent="0.2">
      <c r="A99">
        <v>83</v>
      </c>
      <c r="B99">
        <v>35751.053999999996</v>
      </c>
      <c r="C99" s="22">
        <v>1604.9210642712728</v>
      </c>
      <c r="D99" s="22">
        <v>2.6559688195741673</v>
      </c>
      <c r="E99" s="1">
        <f t="shared" si="11"/>
        <v>224630.49720898396</v>
      </c>
      <c r="F99" s="4">
        <f t="shared" si="13"/>
        <v>360.51421664842775</v>
      </c>
      <c r="G99" s="1">
        <f t="shared" si="14"/>
        <v>360.5337836170653</v>
      </c>
      <c r="H99" s="6">
        <f t="shared" si="15"/>
        <v>48937.906807520209</v>
      </c>
      <c r="I99" s="1">
        <f t="shared" si="12"/>
        <v>-129815.7819014034</v>
      </c>
      <c r="J99" s="1">
        <f t="shared" si="16"/>
        <v>359.53525628553638</v>
      </c>
      <c r="K99" s="1">
        <f t="shared" si="17"/>
        <v>359.51585143810274</v>
      </c>
      <c r="L99" s="1">
        <f t="shared" si="21"/>
        <v>2.6412781464868074</v>
      </c>
      <c r="M99" s="5">
        <f t="shared" si="18"/>
        <v>1600.4765866837254</v>
      </c>
      <c r="N99" s="5">
        <f t="shared" si="19"/>
        <v>1604.9210642712728</v>
      </c>
      <c r="O99" s="23">
        <f t="shared" si="20"/>
        <v>136.11434748600735</v>
      </c>
    </row>
    <row r="100" spans="1:15" x14ac:dyDescent="0.2">
      <c r="A100">
        <v>84</v>
      </c>
      <c r="B100">
        <v>36310.838000000003</v>
      </c>
      <c r="C100" s="22">
        <v>1604.4471175351734</v>
      </c>
      <c r="D100" s="22">
        <v>2.7114539515356388</v>
      </c>
      <c r="E100" s="1">
        <f t="shared" si="11"/>
        <v>228147.72381297822</v>
      </c>
      <c r="F100" s="4">
        <f t="shared" si="13"/>
        <v>366.05095784394376</v>
      </c>
      <c r="G100" s="1">
        <f t="shared" si="14"/>
        <v>366.07104243155044</v>
      </c>
      <c r="H100" s="6">
        <f t="shared" si="15"/>
        <v>49420.221813137709</v>
      </c>
      <c r="I100" s="1">
        <f t="shared" si="12"/>
        <v>-127814.48417162102</v>
      </c>
      <c r="J100" s="1">
        <f t="shared" si="16"/>
        <v>365.02557958515274</v>
      </c>
      <c r="K100" s="1">
        <f t="shared" si="17"/>
        <v>365.00566657915527</v>
      </c>
      <c r="L100" s="1">
        <f t="shared" si="21"/>
        <v>2.6959896193647204</v>
      </c>
      <c r="M100" s="5">
        <f t="shared" si="18"/>
        <v>1599.8654752232592</v>
      </c>
      <c r="N100" s="5">
        <f t="shared" si="19"/>
        <v>1604.4471175351734</v>
      </c>
      <c r="O100" s="23">
        <f t="shared" si="20"/>
        <v>135.38837982067778</v>
      </c>
    </row>
    <row r="101" spans="1:15" x14ac:dyDescent="0.2">
      <c r="A101">
        <v>85</v>
      </c>
      <c r="B101">
        <v>36879.387999999999</v>
      </c>
      <c r="C101" s="22">
        <v>1603.9988458531006</v>
      </c>
      <c r="D101" s="22">
        <v>2.7726022172871678</v>
      </c>
      <c r="E101" s="1">
        <f t="shared" si="11"/>
        <v>231720.02881937515</v>
      </c>
      <c r="F101" s="4">
        <f t="shared" si="13"/>
        <v>371.67865878732499</v>
      </c>
      <c r="G101" s="1">
        <f t="shared" si="14"/>
        <v>371.6993415003987</v>
      </c>
      <c r="H101" s="6">
        <f t="shared" si="15"/>
        <v>49827.815854585366</v>
      </c>
      <c r="I101" s="1">
        <f t="shared" si="12"/>
        <v>-125844.035937074</v>
      </c>
      <c r="J101" s="1">
        <f t="shared" si="16"/>
        <v>370.60470460614067</v>
      </c>
      <c r="K101" s="1">
        <f t="shared" si="17"/>
        <v>370.58420407757956</v>
      </c>
      <c r="L101" s="1">
        <f t="shared" si="21"/>
        <v>2.7562968018642242</v>
      </c>
      <c r="M101" s="5">
        <f t="shared" si="18"/>
        <v>1599.2756688566119</v>
      </c>
      <c r="N101" s="5">
        <f t="shared" si="19"/>
        <v>1603.9988458531006</v>
      </c>
      <c r="O101" s="23">
        <f t="shared" si="20"/>
        <v>134.45003594204169</v>
      </c>
    </row>
    <row r="102" spans="1:15" x14ac:dyDescent="0.2">
      <c r="A102">
        <v>86</v>
      </c>
      <c r="B102">
        <v>37456.839</v>
      </c>
      <c r="C102" s="22">
        <v>1603.5061449055504</v>
      </c>
      <c r="D102" s="22">
        <v>2.8309587817261415</v>
      </c>
      <c r="E102" s="1">
        <f t="shared" si="11"/>
        <v>235348.2604581913</v>
      </c>
      <c r="F102" s="4">
        <f t="shared" si="13"/>
        <v>377.38238183754169</v>
      </c>
      <c r="G102" s="1">
        <f t="shared" si="14"/>
        <v>377.40361846121453</v>
      </c>
      <c r="H102" s="6">
        <f t="shared" si="15"/>
        <v>50309.978855346599</v>
      </c>
      <c r="I102" s="1">
        <f t="shared" si="12"/>
        <v>-123903.96928073122</v>
      </c>
      <c r="J102" s="1">
        <f t="shared" si="16"/>
        <v>376.25756183257437</v>
      </c>
      <c r="K102" s="1">
        <f t="shared" si="17"/>
        <v>376.23651808174844</v>
      </c>
      <c r="L102" s="1">
        <f t="shared" si="21"/>
        <v>2.8137923765152153</v>
      </c>
      <c r="M102" s="5">
        <f t="shared" si="18"/>
        <v>1598.6373442882759</v>
      </c>
      <c r="N102" s="5">
        <f t="shared" si="19"/>
        <v>1603.5061449055504</v>
      </c>
      <c r="O102" s="23">
        <f t="shared" si="20"/>
        <v>133.71154219548507</v>
      </c>
    </row>
    <row r="103" spans="1:15" x14ac:dyDescent="0.2">
      <c r="A103">
        <v>87</v>
      </c>
      <c r="B103">
        <v>38043.332000000002</v>
      </c>
      <c r="C103" s="22">
        <v>1602.9532152045731</v>
      </c>
      <c r="D103" s="22">
        <v>2.8763003251893657</v>
      </c>
      <c r="E103" s="1">
        <f t="shared" si="11"/>
        <v>239033.30465855499</v>
      </c>
      <c r="F103" s="4">
        <f t="shared" si="13"/>
        <v>383.15920424340499</v>
      </c>
      <c r="G103" s="1">
        <f t="shared" si="14"/>
        <v>383.18079606077242</v>
      </c>
      <c r="H103" s="6">
        <f t="shared" si="15"/>
        <v>51044.478079782552</v>
      </c>
      <c r="I103" s="1">
        <f t="shared" si="12"/>
        <v>-121993.8103426192</v>
      </c>
      <c r="J103" s="1">
        <f t="shared" si="16"/>
        <v>381.98099925989032</v>
      </c>
      <c r="K103" s="1">
        <f t="shared" si="17"/>
        <v>381.95960962228372</v>
      </c>
      <c r="L103" s="1">
        <f t="shared" si="21"/>
        <v>2.858317272485257</v>
      </c>
      <c r="M103" s="5">
        <f t="shared" si="18"/>
        <v>1597.9346901800589</v>
      </c>
      <c r="N103" s="5">
        <f t="shared" si="19"/>
        <v>1602.9532152045731</v>
      </c>
      <c r="O103" s="23">
        <f t="shared" si="20"/>
        <v>133.63093499070399</v>
      </c>
    </row>
    <row r="104" spans="1:15" x14ac:dyDescent="0.2">
      <c r="A104">
        <v>88</v>
      </c>
      <c r="B104">
        <v>38639.008999999998</v>
      </c>
      <c r="C104" s="22">
        <v>1602.4808937363284</v>
      </c>
      <c r="D104" s="22">
        <v>2.9272667099077245</v>
      </c>
      <c r="E104" s="1">
        <f t="shared" si="11"/>
        <v>242776.05363277977</v>
      </c>
      <c r="F104" s="4">
        <f t="shared" si="13"/>
        <v>389.04398740323575</v>
      </c>
      <c r="G104" s="1">
        <f t="shared" si="14"/>
        <v>389.06601290849579</v>
      </c>
      <c r="H104" s="6">
        <f t="shared" si="15"/>
        <v>51708.234344581258</v>
      </c>
      <c r="I104" s="1">
        <f t="shared" si="12"/>
        <v>-120113.09681387781</v>
      </c>
      <c r="J104" s="1">
        <f t="shared" si="16"/>
        <v>387.8098332777775</v>
      </c>
      <c r="K104" s="1">
        <f t="shared" si="17"/>
        <v>387.78802041809968</v>
      </c>
      <c r="L104" s="1">
        <f t="shared" si="21"/>
        <v>2.9083957217197547</v>
      </c>
      <c r="M104" s="5">
        <f t="shared" si="18"/>
        <v>1597.3075376069146</v>
      </c>
      <c r="N104" s="5">
        <f t="shared" si="19"/>
        <v>1602.4808937363284</v>
      </c>
      <c r="O104" s="23">
        <f t="shared" si="20"/>
        <v>133.33399493133552</v>
      </c>
    </row>
    <row r="105" spans="1:15" x14ac:dyDescent="0.2">
      <c r="A105">
        <v>89</v>
      </c>
      <c r="B105">
        <v>39244.012000000002</v>
      </c>
      <c r="C105" s="22">
        <v>1602.068186801155</v>
      </c>
      <c r="D105" s="22">
        <v>2.9737146580869425</v>
      </c>
      <c r="E105" s="1">
        <f t="shared" si="11"/>
        <v>246577.39959317938</v>
      </c>
      <c r="F105" s="4">
        <f t="shared" si="13"/>
        <v>395.03380747238873</v>
      </c>
      <c r="G105" s="1">
        <f t="shared" si="14"/>
        <v>395.05619284473016</v>
      </c>
      <c r="H105" s="6">
        <f t="shared" si="15"/>
        <v>52480.00227614215</v>
      </c>
      <c r="I105" s="1">
        <f t="shared" si="12"/>
        <v>-118261.38033005636</v>
      </c>
      <c r="J105" s="1">
        <f t="shared" si="16"/>
        <v>393.74088791835266</v>
      </c>
      <c r="K105" s="1">
        <f t="shared" si="17"/>
        <v>393.71872538446286</v>
      </c>
      <c r="L105" s="1">
        <f t="shared" si="21"/>
        <v>2.9539472903840802</v>
      </c>
      <c r="M105" s="5">
        <f t="shared" si="18"/>
        <v>1596.7348428284486</v>
      </c>
      <c r="N105" s="5">
        <f t="shared" si="19"/>
        <v>1602.068186801155</v>
      </c>
      <c r="O105" s="23">
        <f t="shared" si="20"/>
        <v>133.28562993189715</v>
      </c>
    </row>
    <row r="106" spans="1:15" x14ac:dyDescent="0.2">
      <c r="A106">
        <v>90</v>
      </c>
      <c r="B106">
        <v>39858.489000000001</v>
      </c>
      <c r="C106" s="22">
        <v>1601.6387666323528</v>
      </c>
      <c r="D106" s="22">
        <v>3.018066865811559</v>
      </c>
      <c r="E106" s="1">
        <f t="shared" si="11"/>
        <v>250438.27245117916</v>
      </c>
      <c r="F106" s="4">
        <f t="shared" si="13"/>
        <v>401.1116458062437</v>
      </c>
      <c r="G106" s="1">
        <f t="shared" si="14"/>
        <v>401.13435451515744</v>
      </c>
      <c r="H106" s="6">
        <f t="shared" si="15"/>
        <v>53312.159167730715</v>
      </c>
      <c r="I106" s="1">
        <f t="shared" si="12"/>
        <v>-116438.20790119002</v>
      </c>
      <c r="J106" s="1">
        <f t="shared" si="16"/>
        <v>399.7571748146749</v>
      </c>
      <c r="K106" s="1">
        <f t="shared" si="17"/>
        <v>399.7346991864664</v>
      </c>
      <c r="L106" s="1">
        <f t="shared" si="21"/>
        <v>2.9973802696571159</v>
      </c>
      <c r="M106" s="5">
        <f t="shared" si="18"/>
        <v>1596.1406188999779</v>
      </c>
      <c r="N106" s="5">
        <f t="shared" si="19"/>
        <v>1601.6387666323528</v>
      </c>
      <c r="O106" s="23">
        <f t="shared" si="20"/>
        <v>133.36135665969201</v>
      </c>
    </row>
    <row r="107" spans="1:15" x14ac:dyDescent="0.2">
      <c r="A107">
        <v>91</v>
      </c>
      <c r="B107">
        <v>40482.586000000003</v>
      </c>
      <c r="C107" s="22">
        <v>1601.2232647439328</v>
      </c>
      <c r="D107" s="22">
        <v>3.0616844378428367</v>
      </c>
      <c r="E107" s="1">
        <f t="shared" si="11"/>
        <v>254359.58955183404</v>
      </c>
      <c r="F107" s="4">
        <f t="shared" si="13"/>
        <v>407.2864924011144</v>
      </c>
      <c r="G107" s="1">
        <f t="shared" si="14"/>
        <v>407.30950792402467</v>
      </c>
      <c r="H107" s="6">
        <f t="shared" si="15"/>
        <v>54183.134863134946</v>
      </c>
      <c r="I107" s="1">
        <f t="shared" si="12"/>
        <v>-114643.14628540023</v>
      </c>
      <c r="J107" s="1">
        <f t="shared" si="16"/>
        <v>405.86752289144613</v>
      </c>
      <c r="K107" s="1">
        <f t="shared" si="17"/>
        <v>405.84475093846129</v>
      </c>
      <c r="L107" s="1">
        <f t="shared" si="21"/>
        <v>3.0400456554971429</v>
      </c>
      <c r="M107" s="5">
        <f t="shared" si="18"/>
        <v>1595.5551416541236</v>
      </c>
      <c r="N107" s="5">
        <f t="shared" si="19"/>
        <v>1601.2232647439328</v>
      </c>
      <c r="O107" s="23">
        <f t="shared" si="20"/>
        <v>133.49955787821645</v>
      </c>
    </row>
    <row r="108" spans="1:15" x14ac:dyDescent="0.2">
      <c r="A108">
        <v>92</v>
      </c>
      <c r="B108">
        <v>41116.455999999998</v>
      </c>
      <c r="C108" s="22">
        <v>1600.8384403358627</v>
      </c>
      <c r="D108" s="22">
        <v>3.1103201666929001</v>
      </c>
      <c r="E108" s="1">
        <f t="shared" si="11"/>
        <v>258342.31222249594</v>
      </c>
      <c r="F108" s="4">
        <f t="shared" si="13"/>
        <v>413.56430417102086</v>
      </c>
      <c r="G108" s="1">
        <f t="shared" si="14"/>
        <v>413.58769615974376</v>
      </c>
      <c r="H108" s="6">
        <f t="shared" si="15"/>
        <v>54992.765570454627</v>
      </c>
      <c r="I108" s="1">
        <f t="shared" si="12"/>
        <v>-112875.75536202088</v>
      </c>
      <c r="J108" s="1">
        <f t="shared" si="16"/>
        <v>412.07780319190408</v>
      </c>
      <c r="K108" s="1">
        <f t="shared" si="17"/>
        <v>412.05466645231309</v>
      </c>
      <c r="L108" s="1">
        <f t="shared" si="21"/>
        <v>3.0876530755505009</v>
      </c>
      <c r="M108" s="5">
        <f t="shared" si="18"/>
        <v>1594.9948845291483</v>
      </c>
      <c r="N108" s="5">
        <f t="shared" si="19"/>
        <v>1600.8384403358627</v>
      </c>
      <c r="O108" s="23">
        <f t="shared" si="20"/>
        <v>133.45238482754331</v>
      </c>
    </row>
    <row r="109" spans="1:15" x14ac:dyDescent="0.2">
      <c r="A109">
        <v>93</v>
      </c>
      <c r="B109">
        <v>41760.250999999997</v>
      </c>
      <c r="C109" s="22">
        <v>1600.4853773750358</v>
      </c>
      <c r="D109" s="22">
        <v>3.1495285028703361</v>
      </c>
      <c r="E109" s="1">
        <f t="shared" si="11"/>
        <v>262387.39550733159</v>
      </c>
      <c r="F109" s="4">
        <f t="shared" si="13"/>
        <v>419.94718971700433</v>
      </c>
      <c r="G109" s="1">
        <f t="shared" si="14"/>
        <v>419.97081061513933</v>
      </c>
      <c r="H109" s="6">
        <f t="shared" si="15"/>
        <v>55997.448989672113</v>
      </c>
      <c r="I109" s="1">
        <f t="shared" si="12"/>
        <v>-111135.61144087224</v>
      </c>
      <c r="J109" s="1">
        <f t="shared" si="16"/>
        <v>418.38975587803861</v>
      </c>
      <c r="K109" s="1">
        <f t="shared" si="17"/>
        <v>418.36640074217343</v>
      </c>
      <c r="L109" s="1">
        <f t="shared" si="21"/>
        <v>3.1258605424396233</v>
      </c>
      <c r="M109" s="5">
        <f t="shared" si="18"/>
        <v>1594.4607397518205</v>
      </c>
      <c r="N109" s="5">
        <f t="shared" si="19"/>
        <v>1600.4853773750358</v>
      </c>
      <c r="O109" s="23">
        <f t="shared" si="20"/>
        <v>133.84039212947525</v>
      </c>
    </row>
    <row r="110" spans="1:15" x14ac:dyDescent="0.2">
      <c r="A110">
        <v>94</v>
      </c>
      <c r="B110">
        <v>42414.125999999997</v>
      </c>
      <c r="C110" s="22">
        <v>1600.1604382980079</v>
      </c>
      <c r="D110" s="22">
        <v>3.191495027335352</v>
      </c>
      <c r="E110" s="1">
        <f t="shared" si="11"/>
        <v>266495.81330006366</v>
      </c>
      <c r="F110" s="4">
        <f t="shared" si="13"/>
        <v>426.43605741481394</v>
      </c>
      <c r="G110" s="1">
        <f t="shared" si="14"/>
        <v>426.45994291964496</v>
      </c>
      <c r="H110" s="6">
        <f t="shared" si="15"/>
        <v>56982.039810927439</v>
      </c>
      <c r="I110" s="1">
        <f t="shared" si="12"/>
        <v>-109422.29550620224</v>
      </c>
      <c r="J110" s="1">
        <f t="shared" si="16"/>
        <v>424.80432031225678</v>
      </c>
      <c r="K110" s="1">
        <f t="shared" si="17"/>
        <v>424.78071190683141</v>
      </c>
      <c r="L110" s="1">
        <f t="shared" si="21"/>
        <v>3.1667641629202166</v>
      </c>
      <c r="M110" s="5">
        <f t="shared" si="18"/>
        <v>1593.9489129179876</v>
      </c>
      <c r="N110" s="5">
        <f t="shared" si="19"/>
        <v>1600.1604382980079</v>
      </c>
      <c r="O110" s="23">
        <f t="shared" si="20"/>
        <v>134.13714759078297</v>
      </c>
    </row>
    <row r="111" spans="1:15" x14ac:dyDescent="0.2">
      <c r="A111">
        <v>95</v>
      </c>
      <c r="B111">
        <v>43078.239999999998</v>
      </c>
      <c r="C111" s="22">
        <v>1599.7790797041523</v>
      </c>
      <c r="D111" s="22">
        <v>3.2361597299193239</v>
      </c>
      <c r="E111" s="1">
        <f t="shared" si="11"/>
        <v>270668.56462715595</v>
      </c>
      <c r="F111" s="4">
        <f t="shared" si="13"/>
        <v>433.00990722407545</v>
      </c>
      <c r="G111" s="1">
        <f t="shared" si="14"/>
        <v>433.03409311364248</v>
      </c>
      <c r="H111" s="6">
        <f t="shared" si="15"/>
        <v>57941.53198015182</v>
      </c>
      <c r="I111" s="1">
        <f t="shared" si="12"/>
        <v>-107735.39097254891</v>
      </c>
      <c r="J111" s="1">
        <f t="shared" si="16"/>
        <v>431.30051396903605</v>
      </c>
      <c r="K111" s="1">
        <f t="shared" si="17"/>
        <v>431.27661737991906</v>
      </c>
      <c r="L111" s="1">
        <f t="shared" si="21"/>
        <v>3.2103021853565252</v>
      </c>
      <c r="M111" s="5">
        <f t="shared" si="18"/>
        <v>1593.3753443958281</v>
      </c>
      <c r="N111" s="5">
        <f t="shared" si="19"/>
        <v>1599.7790797041523</v>
      </c>
      <c r="O111" s="23">
        <f t="shared" si="20"/>
        <v>134.34143967728164</v>
      </c>
    </row>
    <row r="112" spans="1:15" x14ac:dyDescent="0.2">
      <c r="A112">
        <v>96</v>
      </c>
      <c r="B112">
        <v>43752.752</v>
      </c>
      <c r="C112" s="22">
        <v>1599.4723465790291</v>
      </c>
      <c r="D112" s="22">
        <v>3.3046201663742334</v>
      </c>
      <c r="E112" s="1">
        <f t="shared" si="11"/>
        <v>274906.64851507224</v>
      </c>
      <c r="F112" s="4">
        <f t="shared" si="13"/>
        <v>439.70558219057898</v>
      </c>
      <c r="G112" s="1">
        <f t="shared" si="14"/>
        <v>439.73041816011482</v>
      </c>
      <c r="H112" s="6">
        <f t="shared" si="15"/>
        <v>58509.574410829213</v>
      </c>
      <c r="I112" s="1">
        <f t="shared" si="12"/>
        <v>-106074.49398404232</v>
      </c>
      <c r="J112" s="1">
        <f t="shared" si="16"/>
        <v>437.9150470982637</v>
      </c>
      <c r="K112" s="1">
        <f t="shared" si="17"/>
        <v>437.89051744560436</v>
      </c>
      <c r="L112" s="1">
        <f t="shared" si="21"/>
        <v>3.2773926062874135</v>
      </c>
      <c r="M112" s="5">
        <f t="shared" si="18"/>
        <v>1592.869869866375</v>
      </c>
      <c r="N112" s="5">
        <f t="shared" si="19"/>
        <v>1599.4723465790291</v>
      </c>
      <c r="O112" s="23">
        <f t="shared" si="20"/>
        <v>133.60941762227287</v>
      </c>
    </row>
    <row r="113" spans="1:15" x14ac:dyDescent="0.2">
      <c r="A113">
        <v>97</v>
      </c>
      <c r="B113">
        <v>44437.826000000001</v>
      </c>
      <c r="C113" s="22">
        <v>1599.2499938301603</v>
      </c>
      <c r="D113" s="22">
        <v>3.3621318865078837</v>
      </c>
      <c r="E113" s="1">
        <f t="shared" si="11"/>
        <v>279211.09540620301</v>
      </c>
      <c r="F113" s="4">
        <f t="shared" si="13"/>
        <v>446.52834260568244</v>
      </c>
      <c r="G113" s="1">
        <f t="shared" si="14"/>
        <v>446.5536577531069</v>
      </c>
      <c r="H113" s="6">
        <f t="shared" si="15"/>
        <v>59307.27033082211</v>
      </c>
      <c r="I113" s="1">
        <f t="shared" si="12"/>
        <v>-104439.20071178314</v>
      </c>
      <c r="J113" s="1">
        <f t="shared" si="16"/>
        <v>444.65244466224124</v>
      </c>
      <c r="K113" s="1">
        <f t="shared" si="17"/>
        <v>444.62745146767838</v>
      </c>
      <c r="L113" s="1">
        <f t="shared" si="21"/>
        <v>3.3335657189452141</v>
      </c>
      <c r="M113" s="5">
        <f t="shared" si="18"/>
        <v>1592.4419150350157</v>
      </c>
      <c r="N113" s="5">
        <f t="shared" si="19"/>
        <v>1599.2499938301603</v>
      </c>
      <c r="O113" s="23">
        <f t="shared" si="20"/>
        <v>133.37893683654889</v>
      </c>
    </row>
    <row r="114" spans="1:15" x14ac:dyDescent="0.2">
      <c r="A114">
        <v>98</v>
      </c>
      <c r="B114">
        <v>45133.625999999997</v>
      </c>
      <c r="C114" s="22">
        <v>1598.9087886169716</v>
      </c>
      <c r="D114" s="22">
        <v>3.4005929298515181</v>
      </c>
      <c r="E114" s="1">
        <f t="shared" si="11"/>
        <v>283582.93574293854</v>
      </c>
      <c r="F114" s="4">
        <f t="shared" si="13"/>
        <v>453.42324826118636</v>
      </c>
      <c r="G114" s="1">
        <f t="shared" si="14"/>
        <v>453.44875209743412</v>
      </c>
      <c r="H114" s="6">
        <f t="shared" si="15"/>
        <v>60461.281410997173</v>
      </c>
      <c r="I114" s="1">
        <f t="shared" si="12"/>
        <v>-102829.11966366931</v>
      </c>
      <c r="J114" s="1">
        <f t="shared" si="16"/>
        <v>451.45794402659868</v>
      </c>
      <c r="K114" s="1">
        <f t="shared" si="17"/>
        <v>451.4327746191986</v>
      </c>
      <c r="L114" s="1">
        <f t="shared" si="21"/>
        <v>3.3708004120921098</v>
      </c>
      <c r="M114" s="5">
        <f t="shared" si="18"/>
        <v>1591.8897709289961</v>
      </c>
      <c r="N114" s="5">
        <f t="shared" si="19"/>
        <v>1598.9087886169716</v>
      </c>
      <c r="O114" s="23">
        <f t="shared" si="20"/>
        <v>133.92450439953927</v>
      </c>
    </row>
    <row r="115" spans="1:15" x14ac:dyDescent="0.2">
      <c r="A115">
        <v>99</v>
      </c>
      <c r="B115">
        <v>45840.321000000004</v>
      </c>
      <c r="C115" s="22">
        <v>1598.6936930095028</v>
      </c>
      <c r="D115" s="22">
        <v>3.4702519580881499</v>
      </c>
      <c r="E115" s="1">
        <f t="shared" si="11"/>
        <v>288023.23138359585</v>
      </c>
      <c r="F115" s="4">
        <f t="shared" si="13"/>
        <v>460.46092345317135</v>
      </c>
      <c r="G115" s="1">
        <f t="shared" si="14"/>
        <v>460.48707691818703</v>
      </c>
      <c r="H115" s="6">
        <f t="shared" si="15"/>
        <v>61101.126729949639</v>
      </c>
      <c r="I115" s="1">
        <f t="shared" si="12"/>
        <v>-101243.85971924795</v>
      </c>
      <c r="J115" s="1">
        <f t="shared" si="16"/>
        <v>458.402128194868</v>
      </c>
      <c r="K115" s="1">
        <f t="shared" si="17"/>
        <v>458.37632835596207</v>
      </c>
      <c r="L115" s="1">
        <f t="shared" si="21"/>
        <v>3.4389003227583492</v>
      </c>
      <c r="M115" s="5">
        <f t="shared" si="18"/>
        <v>1591.4560994056974</v>
      </c>
      <c r="N115" s="5">
        <f t="shared" si="19"/>
        <v>1598.6936930095028</v>
      </c>
      <c r="O115" s="23">
        <f t="shared" si="20"/>
        <v>133.2915424510756</v>
      </c>
    </row>
    <row r="116" spans="1:15" x14ac:dyDescent="0.2">
      <c r="A116">
        <v>100</v>
      </c>
      <c r="B116">
        <v>46558.080999999998</v>
      </c>
      <c r="C116" s="22">
        <v>1600.0071669105926</v>
      </c>
      <c r="D116" s="22">
        <v>3.4915382877652283</v>
      </c>
      <c r="E116" s="1">
        <f t="shared" si="11"/>
        <v>292533.05046967702</v>
      </c>
      <c r="F116" s="4">
        <f t="shared" si="13"/>
        <v>468.05497730970131</v>
      </c>
      <c r="G116" s="1">
        <f t="shared" si="14"/>
        <v>468.08102305262872</v>
      </c>
      <c r="H116" s="6">
        <f t="shared" si="15"/>
        <v>62748.174176324945</v>
      </c>
      <c r="I116" s="1">
        <f t="shared" si="12"/>
        <v>-99683.039530974143</v>
      </c>
      <c r="J116" s="1">
        <f t="shared" si="16"/>
        <v>465.8933306640667</v>
      </c>
      <c r="K116" s="1">
        <f t="shared" si="17"/>
        <v>465.8676483973058</v>
      </c>
      <c r="L116" s="1">
        <f t="shared" si="21"/>
        <v>3.4589792166789239</v>
      </c>
      <c r="M116" s="5">
        <f t="shared" si="18"/>
        <v>1592.52996421885</v>
      </c>
      <c r="N116" s="5">
        <f t="shared" si="19"/>
        <v>1600.0071669105926</v>
      </c>
      <c r="O116" s="23">
        <f t="shared" si="20"/>
        <v>134.68356391126287</v>
      </c>
    </row>
    <row r="117" spans="1:15" x14ac:dyDescent="0.2">
      <c r="A117">
        <v>101</v>
      </c>
      <c r="B117">
        <v>47287.08</v>
      </c>
      <c r="C117" s="22">
        <v>1599.778234476458</v>
      </c>
      <c r="D117" s="22">
        <v>3.5573156395346808</v>
      </c>
      <c r="E117" s="1">
        <f t="shared" si="11"/>
        <v>297113.4862754257</v>
      </c>
      <c r="F117" s="4">
        <f t="shared" si="13"/>
        <v>475.3156885128459</v>
      </c>
      <c r="G117" s="1">
        <f t="shared" si="14"/>
        <v>475.34231185994997</v>
      </c>
      <c r="H117" s="6">
        <f t="shared" si="15"/>
        <v>63513.525684933062</v>
      </c>
      <c r="I117" s="1">
        <f t="shared" si="12"/>
        <v>-98146.280734807369</v>
      </c>
      <c r="J117" s="1">
        <f t="shared" si="16"/>
        <v>473.05122896692717</v>
      </c>
      <c r="K117" s="1">
        <f t="shared" si="17"/>
        <v>473.02498871553973</v>
      </c>
      <c r="L117" s="1">
        <f t="shared" si="21"/>
        <v>3.5231086580513256</v>
      </c>
      <c r="M117" s="5">
        <f t="shared" si="18"/>
        <v>1592.0683865458843</v>
      </c>
      <c r="N117" s="5">
        <f t="shared" si="19"/>
        <v>1599.778234476458</v>
      </c>
      <c r="O117" s="23">
        <f t="shared" si="20"/>
        <v>134.26352537681186</v>
      </c>
    </row>
    <row r="118" spans="1:15" x14ac:dyDescent="0.2">
      <c r="A118">
        <v>102</v>
      </c>
      <c r="B118">
        <v>48027.493999999999</v>
      </c>
      <c r="C118" s="22">
        <v>1599.5540005704754</v>
      </c>
      <c r="D118" s="22">
        <v>3.6175641392730067</v>
      </c>
      <c r="E118" s="1">
        <f t="shared" si="11"/>
        <v>301765.64464145573</v>
      </c>
      <c r="F118" s="4">
        <f t="shared" si="13"/>
        <v>482.69044412096895</v>
      </c>
      <c r="G118" s="1">
        <f t="shared" si="14"/>
        <v>482.71755625973435</v>
      </c>
      <c r="H118" s="6">
        <f t="shared" si="15"/>
        <v>64408.851549160034</v>
      </c>
      <c r="I118" s="1">
        <f t="shared" si="12"/>
        <v>-96633.212401406912</v>
      </c>
      <c r="J118" s="1">
        <f t="shared" si="16"/>
        <v>480.3181945976163</v>
      </c>
      <c r="K118" s="1">
        <f t="shared" si="17"/>
        <v>480.29148472281798</v>
      </c>
      <c r="L118" s="1">
        <f t="shared" si="21"/>
        <v>3.581693094567854</v>
      </c>
      <c r="M118" s="5">
        <f t="shared" si="18"/>
        <v>1591.6042573152372</v>
      </c>
      <c r="N118" s="5">
        <f t="shared" si="19"/>
        <v>1599.5540005704754</v>
      </c>
      <c r="O118" s="23">
        <f t="shared" si="20"/>
        <v>134.09621428794338</v>
      </c>
    </row>
    <row r="119" spans="1:15" x14ac:dyDescent="0.2">
      <c r="A119">
        <v>103</v>
      </c>
      <c r="B119">
        <v>48779.500999999997</v>
      </c>
      <c r="C119" s="22">
        <v>1599.3445797495833</v>
      </c>
      <c r="D119" s="22">
        <v>3.6848489019383419</v>
      </c>
      <c r="E119" s="1">
        <f t="shared" si="11"/>
        <v>306490.64397475193</v>
      </c>
      <c r="F119" s="4">
        <f t="shared" si="13"/>
        <v>490.18415018497876</v>
      </c>
      <c r="G119" s="1">
        <f t="shared" si="14"/>
        <v>490.21185020633806</v>
      </c>
      <c r="H119" s="6">
        <f t="shared" si="15"/>
        <v>65211.379244776625</v>
      </c>
      <c r="I119" s="1">
        <f t="shared" si="12"/>
        <v>-95143.470795433022</v>
      </c>
      <c r="J119" s="1">
        <f t="shared" si="16"/>
        <v>487.69905710421364</v>
      </c>
      <c r="K119" s="1">
        <f t="shared" si="17"/>
        <v>487.67178085271581</v>
      </c>
      <c r="L119" s="1">
        <f t="shared" si="21"/>
        <v>3.647171252205232</v>
      </c>
      <c r="M119" s="5">
        <f t="shared" si="18"/>
        <v>1591.1473659629532</v>
      </c>
      <c r="N119" s="5">
        <f t="shared" si="19"/>
        <v>1599.3445797495833</v>
      </c>
      <c r="O119" s="23">
        <f t="shared" si="20"/>
        <v>133.71233406104776</v>
      </c>
    </row>
    <row r="120" spans="1:15" x14ac:dyDescent="0.2">
      <c r="A120">
        <v>104</v>
      </c>
      <c r="B120">
        <v>49543.281999999999</v>
      </c>
      <c r="C120" s="22">
        <v>1599.1535047042294</v>
      </c>
      <c r="D120" s="22">
        <v>3.7481806216003362</v>
      </c>
      <c r="E120" s="1">
        <f t="shared" si="11"/>
        <v>311289.62153185485</v>
      </c>
      <c r="F120" s="4">
        <f t="shared" si="13"/>
        <v>497.79988925071882</v>
      </c>
      <c r="G120" s="1">
        <f t="shared" si="14"/>
        <v>497.82811114926784</v>
      </c>
      <c r="H120" s="6">
        <f t="shared" si="15"/>
        <v>66117.085491517879</v>
      </c>
      <c r="I120" s="1">
        <f t="shared" si="12"/>
        <v>-93676.697252501268</v>
      </c>
      <c r="J120" s="1">
        <f t="shared" si="16"/>
        <v>495.19647772936526</v>
      </c>
      <c r="K120" s="1">
        <f t="shared" si="17"/>
        <v>495.16870101472387</v>
      </c>
      <c r="L120" s="1">
        <f t="shared" si="21"/>
        <v>3.7086600959713163</v>
      </c>
      <c r="M120" s="5">
        <f t="shared" si="18"/>
        <v>1590.7009638740954</v>
      </c>
      <c r="N120" s="5">
        <f t="shared" si="19"/>
        <v>1599.1535047042294</v>
      </c>
      <c r="O120" s="23">
        <f t="shared" si="20"/>
        <v>133.5168735340888</v>
      </c>
    </row>
    <row r="121" spans="1:15" x14ac:dyDescent="0.2">
      <c r="A121">
        <v>105</v>
      </c>
      <c r="B121">
        <v>50319.023000000001</v>
      </c>
      <c r="C121" s="22">
        <v>1599.6226776099913</v>
      </c>
      <c r="D121" s="22">
        <v>3.9342176532278805</v>
      </c>
      <c r="E121" s="1">
        <f t="shared" si="11"/>
        <v>316163.74598523165</v>
      </c>
      <c r="F121" s="4">
        <f t="shared" si="13"/>
        <v>505.74269791610141</v>
      </c>
      <c r="G121" s="1">
        <f t="shared" si="14"/>
        <v>505.77330254688843</v>
      </c>
      <c r="H121" s="6">
        <f t="shared" si="15"/>
        <v>65017.031875227534</v>
      </c>
      <c r="I121" s="1">
        <f t="shared" si="12"/>
        <v>-92232.534578608494</v>
      </c>
      <c r="J121" s="1">
        <f t="shared" si="16"/>
        <v>503.01493182163222</v>
      </c>
      <c r="K121" s="1">
        <f t="shared" si="17"/>
        <v>502.98482517687148</v>
      </c>
      <c r="L121" s="1">
        <f t="shared" si="21"/>
        <v>3.8914246043898504</v>
      </c>
      <c r="M121" s="5">
        <f t="shared" si="18"/>
        <v>1590.8997523086232</v>
      </c>
      <c r="N121" s="5">
        <f t="shared" si="19"/>
        <v>1599.6226776099913</v>
      </c>
      <c r="O121" s="23">
        <f t="shared" si="20"/>
        <v>129.2546756808452</v>
      </c>
    </row>
    <row r="122" spans="1:15" x14ac:dyDescent="0.2">
      <c r="A122">
        <v>106</v>
      </c>
      <c r="B122">
        <v>51106.91</v>
      </c>
      <c r="C122" s="22">
        <v>1599.4507984816541</v>
      </c>
      <c r="D122" s="22">
        <v>4.0106295699445038</v>
      </c>
      <c r="E122" s="1">
        <f t="shared" si="11"/>
        <v>321114.18600734946</v>
      </c>
      <c r="F122" s="4">
        <f t="shared" si="13"/>
        <v>513.60634121324154</v>
      </c>
      <c r="G122" s="1">
        <f t="shared" si="14"/>
        <v>513.63765926416227</v>
      </c>
      <c r="H122" s="6">
        <f t="shared" si="15"/>
        <v>65777.094165206188</v>
      </c>
      <c r="I122" s="1">
        <f t="shared" si="12"/>
        <v>-90810.636542285487</v>
      </c>
      <c r="J122" s="1">
        <f t="shared" si="16"/>
        <v>510.74879266959056</v>
      </c>
      <c r="K122" s="1">
        <f t="shared" si="17"/>
        <v>510.71800006008243</v>
      </c>
      <c r="L122" s="1">
        <f t="shared" si="21"/>
        <v>3.9656449594773204</v>
      </c>
      <c r="M122" s="5">
        <f t="shared" si="18"/>
        <v>1590.4560505725942</v>
      </c>
      <c r="N122" s="5">
        <f t="shared" si="19"/>
        <v>1599.4507984816541</v>
      </c>
      <c r="O122" s="23">
        <f t="shared" si="20"/>
        <v>128.78560871656953</v>
      </c>
    </row>
    <row r="123" spans="1:15" x14ac:dyDescent="0.2">
      <c r="A123">
        <v>107</v>
      </c>
      <c r="B123">
        <v>51907.133999999998</v>
      </c>
      <c r="C123" s="22">
        <v>1599.3028005566046</v>
      </c>
      <c r="D123" s="22">
        <v>4.080333819426321</v>
      </c>
      <c r="E123" s="1">
        <f t="shared" si="11"/>
        <v>326142.14168660191</v>
      </c>
      <c r="F123" s="4">
        <f t="shared" si="13"/>
        <v>521.60004057891138</v>
      </c>
      <c r="G123" s="1">
        <f t="shared" si="14"/>
        <v>521.6319599093996</v>
      </c>
      <c r="H123" s="6">
        <f t="shared" si="15"/>
        <v>66681.615646401639</v>
      </c>
      <c r="I123" s="1">
        <f t="shared" si="12"/>
        <v>-89410.658442619781</v>
      </c>
      <c r="J123" s="1">
        <f t="shared" si="16"/>
        <v>518.6063514168211</v>
      </c>
      <c r="K123" s="1">
        <f t="shared" si="17"/>
        <v>518.57498427138103</v>
      </c>
      <c r="L123" s="1">
        <f t="shared" si="21"/>
        <v>4.0331398380496353</v>
      </c>
      <c r="M123" s="5">
        <f t="shared" si="18"/>
        <v>1590.0275309091844</v>
      </c>
      <c r="N123" s="5">
        <f t="shared" si="19"/>
        <v>1599.3028005566046</v>
      </c>
      <c r="O123" s="23">
        <f t="shared" si="20"/>
        <v>128.57847857865397</v>
      </c>
    </row>
    <row r="124" spans="1:15" x14ac:dyDescent="0.2">
      <c r="A124">
        <v>108</v>
      </c>
      <c r="B124">
        <v>52719.887999999999</v>
      </c>
      <c r="C124" s="22">
        <v>1599.1776747087135</v>
      </c>
      <c r="D124" s="22">
        <v>4.1522202528417429</v>
      </c>
      <c r="E124" s="1">
        <f t="shared" si="11"/>
        <v>331248.82567775337</v>
      </c>
      <c r="F124" s="4">
        <f t="shared" si="13"/>
        <v>529.72572679734162</v>
      </c>
      <c r="G124" s="1">
        <f t="shared" si="14"/>
        <v>529.75827370257196</v>
      </c>
      <c r="H124" s="6">
        <f t="shared" si="15"/>
        <v>67584.706368103085</v>
      </c>
      <c r="I124" s="1">
        <f t="shared" si="12"/>
        <v>-88032.262678731335</v>
      </c>
      <c r="J124" s="1">
        <f t="shared" si="16"/>
        <v>526.58937776345306</v>
      </c>
      <c r="K124" s="1">
        <f t="shared" si="17"/>
        <v>526.55741141301962</v>
      </c>
      <c r="L124" s="1">
        <f t="shared" si="21"/>
        <v>4.1026965201639154</v>
      </c>
      <c r="M124" s="5">
        <f t="shared" si="18"/>
        <v>1589.6129151119376</v>
      </c>
      <c r="N124" s="5">
        <f t="shared" si="19"/>
        <v>1599.1776747087135</v>
      </c>
      <c r="O124" s="23">
        <f t="shared" si="20"/>
        <v>128.34422649228318</v>
      </c>
    </row>
    <row r="125" spans="1:15" x14ac:dyDescent="0.2">
      <c r="A125">
        <v>109</v>
      </c>
      <c r="B125">
        <v>53545.366999999998</v>
      </c>
      <c r="C125" s="22">
        <v>1599.0716147649248</v>
      </c>
      <c r="D125" s="22">
        <v>4.2263454919434427</v>
      </c>
      <c r="E125" s="1">
        <f t="shared" si="11"/>
        <v>336435.46320193866</v>
      </c>
      <c r="F125" s="4">
        <f t="shared" si="13"/>
        <v>537.98439940650951</v>
      </c>
      <c r="G125" s="1">
        <f t="shared" si="14"/>
        <v>538.01760110573525</v>
      </c>
      <c r="H125" s="6">
        <f t="shared" si="15"/>
        <v>68485.900301515954</v>
      </c>
      <c r="I125" s="1">
        <f t="shared" si="12"/>
        <v>-86675.118480545585</v>
      </c>
      <c r="J125" s="1">
        <f t="shared" si="16"/>
        <v>534.69857197658473</v>
      </c>
      <c r="K125" s="1">
        <f t="shared" si="17"/>
        <v>534.66598093337029</v>
      </c>
      <c r="L125" s="1">
        <f t="shared" si="21"/>
        <v>4.174364872636489</v>
      </c>
      <c r="M125" s="5">
        <f t="shared" si="18"/>
        <v>1589.2081525675781</v>
      </c>
      <c r="N125" s="5">
        <f t="shared" si="19"/>
        <v>1599.0716147649248</v>
      </c>
      <c r="O125" s="23">
        <f t="shared" si="20"/>
        <v>128.08319283208235</v>
      </c>
    </row>
    <row r="126" spans="1:15" x14ac:dyDescent="0.2">
      <c r="A126">
        <v>110</v>
      </c>
      <c r="B126">
        <v>54383.771999999997</v>
      </c>
      <c r="C126" s="22">
        <v>1598.295904544801</v>
      </c>
      <c r="D126" s="22">
        <v>4.1789076143384261</v>
      </c>
      <c r="E126" s="1">
        <f t="shared" si="11"/>
        <v>341703.31717940455</v>
      </c>
      <c r="F126" s="4">
        <f t="shared" si="13"/>
        <v>546.14301241721546</v>
      </c>
      <c r="G126" s="1">
        <f t="shared" si="14"/>
        <v>546.17498805079879</v>
      </c>
      <c r="H126" s="6">
        <f t="shared" si="15"/>
        <v>71379.815207573803</v>
      </c>
      <c r="I126" s="1">
        <f t="shared" si="12"/>
        <v>-85338.895375063279</v>
      </c>
      <c r="J126" s="1">
        <f t="shared" si="16"/>
        <v>542.70165891092529</v>
      </c>
      <c r="K126" s="1">
        <f t="shared" si="17"/>
        <v>542.67028941755348</v>
      </c>
      <c r="L126" s="1">
        <f t="shared" si="21"/>
        <v>4.1259292343660929</v>
      </c>
      <c r="M126" s="5">
        <f t="shared" si="18"/>
        <v>1588.1329274091745</v>
      </c>
      <c r="N126" s="5">
        <f t="shared" si="19"/>
        <v>1598.295904544801</v>
      </c>
      <c r="O126" s="23">
        <f t="shared" si="20"/>
        <v>131.5268048946383</v>
      </c>
    </row>
    <row r="127" spans="1:15" x14ac:dyDescent="0.2">
      <c r="A127">
        <v>111</v>
      </c>
      <c r="B127">
        <v>55235.303999999996</v>
      </c>
      <c r="C127" s="22">
        <v>1598.2157401903155</v>
      </c>
      <c r="D127" s="22">
        <v>4.2644581595397995</v>
      </c>
      <c r="E127" s="1">
        <f t="shared" si="11"/>
        <v>347053.65053039783</v>
      </c>
      <c r="F127" s="4">
        <f t="shared" si="13"/>
        <v>554.66660696819088</v>
      </c>
      <c r="G127" s="1">
        <f t="shared" si="14"/>
        <v>554.69939351630103</v>
      </c>
      <c r="H127" s="6">
        <f t="shared" si="15"/>
        <v>72148.258695121694</v>
      </c>
      <c r="I127" s="1">
        <f t="shared" si="12"/>
        <v>-84023.273028592273</v>
      </c>
      <c r="J127" s="1">
        <f t="shared" si="16"/>
        <v>551.06143190105047</v>
      </c>
      <c r="K127" s="1">
        <f t="shared" si="17"/>
        <v>551.02928619222951</v>
      </c>
      <c r="L127" s="1">
        <f t="shared" si="21"/>
        <v>4.2087084700359529</v>
      </c>
      <c r="M127" s="5">
        <f t="shared" si="18"/>
        <v>1587.7351681796119</v>
      </c>
      <c r="N127" s="5">
        <f t="shared" si="19"/>
        <v>1598.2157401903155</v>
      </c>
      <c r="O127" s="23">
        <f t="shared" si="20"/>
        <v>130.92598123992235</v>
      </c>
    </row>
    <row r="128" spans="1:15" x14ac:dyDescent="0.2">
      <c r="A128">
        <v>112</v>
      </c>
      <c r="B128">
        <v>56100.17</v>
      </c>
      <c r="C128" s="22">
        <v>1598.1526245205155</v>
      </c>
      <c r="D128" s="22">
        <v>4.3448248979485484</v>
      </c>
      <c r="E128" s="1">
        <f t="shared" si="11"/>
        <v>352487.76387427701</v>
      </c>
      <c r="F128" s="4">
        <f t="shared" si="13"/>
        <v>563.32924494704355</v>
      </c>
      <c r="G128" s="1">
        <f t="shared" si="14"/>
        <v>563.36275555130067</v>
      </c>
      <c r="H128" s="6">
        <f t="shared" si="15"/>
        <v>73042.924207565666</v>
      </c>
      <c r="I128" s="1">
        <f t="shared" si="12"/>
        <v>-82727.931641014555</v>
      </c>
      <c r="J128" s="1">
        <f t="shared" si="16"/>
        <v>559.55230217028759</v>
      </c>
      <c r="K128" s="1">
        <f t="shared" si="17"/>
        <v>559.51946692445961</v>
      </c>
      <c r="L128" s="1">
        <f t="shared" si="21"/>
        <v>4.2862523539856463</v>
      </c>
      <c r="M128" s="5">
        <f t="shared" si="18"/>
        <v>1587.34436842473</v>
      </c>
      <c r="N128" s="5">
        <f t="shared" si="19"/>
        <v>1598.1526245205155</v>
      </c>
      <c r="O128" s="23">
        <f t="shared" si="20"/>
        <v>130.53815331339058</v>
      </c>
    </row>
    <row r="129" spans="1:15" x14ac:dyDescent="0.2">
      <c r="A129">
        <v>113</v>
      </c>
      <c r="B129">
        <v>56978.576999999997</v>
      </c>
      <c r="C129" s="22">
        <v>1598.0887256384397</v>
      </c>
      <c r="D129" s="22">
        <v>4.4256609160349845</v>
      </c>
      <c r="E129" s="1">
        <f t="shared" si="11"/>
        <v>358006.95783040067</v>
      </c>
      <c r="F129" s="4">
        <f t="shared" si="13"/>
        <v>572.12688300887964</v>
      </c>
      <c r="G129" s="1">
        <f t="shared" si="14"/>
        <v>572.16111750322943</v>
      </c>
      <c r="H129" s="6">
        <f t="shared" si="15"/>
        <v>73966.072626566398</v>
      </c>
      <c r="I129" s="1">
        <f t="shared" si="12"/>
        <v>-81452.56117591873</v>
      </c>
      <c r="J129" s="1">
        <f t="shared" si="16"/>
        <v>568.1700239008461</v>
      </c>
      <c r="K129" s="1">
        <f t="shared" si="17"/>
        <v>568.13650079819115</v>
      </c>
      <c r="L129" s="1">
        <f t="shared" si="21"/>
        <v>4.3641377428157773</v>
      </c>
      <c r="M129" s="5">
        <f t="shared" si="18"/>
        <v>1586.9426232417964</v>
      </c>
      <c r="N129" s="5">
        <f t="shared" si="19"/>
        <v>1598.0887256384397</v>
      </c>
      <c r="O129" s="23">
        <f t="shared" si="20"/>
        <v>130.18299015274087</v>
      </c>
    </row>
    <row r="130" spans="1:15" x14ac:dyDescent="0.2">
      <c r="A130">
        <v>114</v>
      </c>
      <c r="B130">
        <v>57870.739000000001</v>
      </c>
      <c r="C130" s="22">
        <v>1598.0594022018547</v>
      </c>
      <c r="D130" s="22">
        <v>4.5100881797435406</v>
      </c>
      <c r="E130" s="1">
        <f t="shared" si="11"/>
        <v>363612.57700042467</v>
      </c>
      <c r="F130" s="4">
        <f t="shared" si="13"/>
        <v>581.07449743437462</v>
      </c>
      <c r="G130" s="1">
        <f t="shared" si="14"/>
        <v>581.109503092821</v>
      </c>
      <c r="H130" s="6">
        <f t="shared" si="15"/>
        <v>74869.47017590265</v>
      </c>
      <c r="I130" s="1">
        <f t="shared" si="12"/>
        <v>-80196.850930299945</v>
      </c>
      <c r="J130" s="1">
        <f t="shared" si="16"/>
        <v>576.92905272278188</v>
      </c>
      <c r="K130" s="1">
        <f t="shared" si="17"/>
        <v>576.89479709574107</v>
      </c>
      <c r="L130" s="1">
        <f t="shared" si="21"/>
        <v>4.445435075567965</v>
      </c>
      <c r="M130" s="5">
        <f t="shared" si="18"/>
        <v>1586.5644743500368</v>
      </c>
      <c r="N130" s="5">
        <f t="shared" si="19"/>
        <v>1598.0594022018547</v>
      </c>
      <c r="O130" s="23">
        <f t="shared" si="20"/>
        <v>129.77240411548129</v>
      </c>
    </row>
    <row r="131" spans="1:15" x14ac:dyDescent="0.2">
      <c r="A131">
        <v>115</v>
      </c>
      <c r="B131">
        <v>58776.868999999999</v>
      </c>
      <c r="C131" s="22">
        <v>1598.0302729337373</v>
      </c>
      <c r="D131" s="22">
        <v>4.5960742036904048</v>
      </c>
      <c r="E131" s="1">
        <f t="shared" si="11"/>
        <v>369305.95970281929</v>
      </c>
      <c r="F131" s="4">
        <f t="shared" si="13"/>
        <v>590.16210357995215</v>
      </c>
      <c r="G131" s="1">
        <f t="shared" si="14"/>
        <v>590.19789696274927</v>
      </c>
      <c r="H131" s="6">
        <f t="shared" si="15"/>
        <v>75784.771299019398</v>
      </c>
      <c r="I131" s="1">
        <f t="shared" si="12"/>
        <v>-78960.501091157057</v>
      </c>
      <c r="J131" s="1">
        <f t="shared" si="16"/>
        <v>585.81913521696913</v>
      </c>
      <c r="K131" s="1">
        <f t="shared" si="17"/>
        <v>585.78413257533259</v>
      </c>
      <c r="L131" s="1">
        <f t="shared" si="21"/>
        <v>4.5281333978709783</v>
      </c>
      <c r="M131" s="5">
        <f t="shared" si="18"/>
        <v>1586.1756822086311</v>
      </c>
      <c r="N131" s="5">
        <f t="shared" si="19"/>
        <v>1598.0302729337373</v>
      </c>
      <c r="O131" s="23">
        <f t="shared" si="20"/>
        <v>129.36547603715795</v>
      </c>
    </row>
    <row r="132" spans="1:15" x14ac:dyDescent="0.2">
      <c r="A132">
        <v>116</v>
      </c>
      <c r="B132">
        <v>59697.188000000002</v>
      </c>
      <c r="C132" s="22">
        <v>1598.0541497295187</v>
      </c>
      <c r="D132" s="22">
        <v>4.6806633732819733</v>
      </c>
      <c r="E132" s="1">
        <f t="shared" si="11"/>
        <v>375088.4945215375</v>
      </c>
      <c r="F132" s="4">
        <f t="shared" si="13"/>
        <v>599.4117251859409</v>
      </c>
      <c r="G132" s="1">
        <f t="shared" si="14"/>
        <v>599.44827537122001</v>
      </c>
      <c r="H132" s="6">
        <f t="shared" si="15"/>
        <v>76766.111177966552</v>
      </c>
      <c r="I132" s="1">
        <f t="shared" si="12"/>
        <v>-77743.210095746821</v>
      </c>
      <c r="J132" s="1">
        <f t="shared" si="16"/>
        <v>594.86152477688472</v>
      </c>
      <c r="K132" s="1">
        <f t="shared" si="17"/>
        <v>594.82580715945551</v>
      </c>
      <c r="L132" s="1">
        <f t="shared" si="21"/>
        <v>4.6093123800841154</v>
      </c>
      <c r="M132" s="5">
        <f t="shared" si="18"/>
        <v>1585.8279202037768</v>
      </c>
      <c r="N132" s="5">
        <f t="shared" si="19"/>
        <v>1598.0541497295187</v>
      </c>
      <c r="O132" s="23">
        <f t="shared" si="20"/>
        <v>129.04870794385181</v>
      </c>
    </row>
    <row r="133" spans="1:15" x14ac:dyDescent="0.2">
      <c r="A133">
        <v>117</v>
      </c>
      <c r="B133">
        <v>60631.917000000001</v>
      </c>
      <c r="C133" s="22">
        <v>1598.7346326645163</v>
      </c>
      <c r="D133" s="22">
        <v>4.8792929618436158</v>
      </c>
      <c r="E133" s="1">
        <f t="shared" si="11"/>
        <v>380961.57004053221</v>
      </c>
      <c r="F133" s="4">
        <f t="shared" si="13"/>
        <v>609.0564557380477</v>
      </c>
      <c r="G133" s="1">
        <f t="shared" si="14"/>
        <v>609.09554488911601</v>
      </c>
      <c r="H133" s="6">
        <f t="shared" si="15"/>
        <v>76030.190578232767</v>
      </c>
      <c r="I133" s="1">
        <f t="shared" si="12"/>
        <v>-76544.68567783029</v>
      </c>
      <c r="J133" s="1">
        <f t="shared" si="16"/>
        <v>604.28700048695885</v>
      </c>
      <c r="K133" s="1">
        <f t="shared" si="17"/>
        <v>604.24882978354094</v>
      </c>
      <c r="L133" s="1">
        <f t="shared" si="21"/>
        <v>4.8025621153998452</v>
      </c>
      <c r="M133" s="5">
        <f t="shared" si="18"/>
        <v>1586.1149189385487</v>
      </c>
      <c r="N133" s="5">
        <f t="shared" si="19"/>
        <v>1598.7346326645163</v>
      </c>
      <c r="O133" s="23">
        <f t="shared" si="20"/>
        <v>125.81801448147084</v>
      </c>
    </row>
    <row r="134" spans="1:15" x14ac:dyDescent="0.2">
      <c r="A134">
        <v>118</v>
      </c>
      <c r="B134">
        <v>61581.281999999999</v>
      </c>
      <c r="C134" s="22">
        <v>1598.7527059026763</v>
      </c>
      <c r="D134" s="22">
        <v>4.9795022497081085</v>
      </c>
      <c r="E134" s="1">
        <f t="shared" si="11"/>
        <v>386926.60625968274</v>
      </c>
      <c r="F134" s="4">
        <f t="shared" si="13"/>
        <v>618.59995874340723</v>
      </c>
      <c r="G134" s="1">
        <f t="shared" si="14"/>
        <v>618.64004190588469</v>
      </c>
      <c r="H134" s="6">
        <f t="shared" si="15"/>
        <v>76853.204438743414</v>
      </c>
      <c r="I134" s="1">
        <f t="shared" si="12"/>
        <v>-75364.638053642586</v>
      </c>
      <c r="J134" s="1">
        <f t="shared" si="16"/>
        <v>613.603203392968</v>
      </c>
      <c r="K134" s="1">
        <f t="shared" si="17"/>
        <v>613.56409128614382</v>
      </c>
      <c r="L134" s="1">
        <f t="shared" si="21"/>
        <v>4.8987533395585894</v>
      </c>
      <c r="M134" s="5">
        <f t="shared" si="18"/>
        <v>1585.737660217543</v>
      </c>
      <c r="N134" s="5">
        <f t="shared" si="19"/>
        <v>1598.7527059026763</v>
      </c>
      <c r="O134" s="23">
        <f t="shared" si="20"/>
        <v>125.24902740692596</v>
      </c>
    </row>
    <row r="135" spans="1:15" x14ac:dyDescent="0.2">
      <c r="A135">
        <v>119</v>
      </c>
      <c r="B135">
        <v>62545.512000000002</v>
      </c>
      <c r="C135" s="22">
        <v>1598.8230809740394</v>
      </c>
      <c r="D135" s="22">
        <v>5.0686599863342607</v>
      </c>
      <c r="E135" s="1">
        <f t="shared" si="11"/>
        <v>392985.0420284245</v>
      </c>
      <c r="F135" s="4">
        <f t="shared" si="13"/>
        <v>628.313555672598</v>
      </c>
      <c r="G135" s="1">
        <f t="shared" si="14"/>
        <v>628.35444499262792</v>
      </c>
      <c r="H135" s="6">
        <f t="shared" si="15"/>
        <v>77891.122430867268</v>
      </c>
      <c r="I135" s="1">
        <f t="shared" si="12"/>
        <v>-74202.782588290196</v>
      </c>
      <c r="J135" s="1">
        <f t="shared" si="16"/>
        <v>623.07817465657274</v>
      </c>
      <c r="K135" s="1">
        <f t="shared" si="17"/>
        <v>623.03830670674529</v>
      </c>
      <c r="L135" s="1">
        <f t="shared" si="21"/>
        <v>4.9839000744726905</v>
      </c>
      <c r="M135" s="5">
        <f t="shared" si="18"/>
        <v>1585.3995447024699</v>
      </c>
      <c r="N135" s="5">
        <f t="shared" si="19"/>
        <v>1598.8230809740394</v>
      </c>
      <c r="O135" s="23">
        <f t="shared" si="20"/>
        <v>125.01019229858142</v>
      </c>
    </row>
    <row r="136" spans="1:15" x14ac:dyDescent="0.2">
      <c r="A136">
        <v>120</v>
      </c>
      <c r="B136">
        <v>63524.839</v>
      </c>
      <c r="C136" s="22">
        <v>1598.90188524624</v>
      </c>
      <c r="D136" s="22">
        <v>5.1727840155598068</v>
      </c>
      <c r="E136" s="1">
        <f t="shared" si="11"/>
        <v>399138.33504574874</v>
      </c>
      <c r="F136" s="4">
        <f t="shared" si="13"/>
        <v>638.18303637869303</v>
      </c>
      <c r="G136" s="1">
        <f t="shared" si="14"/>
        <v>638.22496430993908</v>
      </c>
      <c r="H136" s="6">
        <f t="shared" si="15"/>
        <v>78739.870907198652</v>
      </c>
      <c r="I136" s="1">
        <f t="shared" si="12"/>
        <v>-73058.839689610162</v>
      </c>
      <c r="J136" s="1">
        <f t="shared" si="16"/>
        <v>632.69786350909658</v>
      </c>
      <c r="K136" s="1">
        <f t="shared" si="17"/>
        <v>632.65701542728982</v>
      </c>
      <c r="L136" s="1">
        <f t="shared" si="21"/>
        <v>5.0835839249298651</v>
      </c>
      <c r="M136" s="5">
        <f t="shared" si="18"/>
        <v>1585.057008755562</v>
      </c>
      <c r="N136" s="5">
        <f t="shared" si="19"/>
        <v>1598.90188524624</v>
      </c>
      <c r="O136" s="23">
        <f t="shared" si="20"/>
        <v>124.45098276527779</v>
      </c>
    </row>
    <row r="137" spans="1:15" x14ac:dyDescent="0.2">
      <c r="A137">
        <v>121</v>
      </c>
      <c r="B137">
        <v>64519.500999999997</v>
      </c>
      <c r="C137" s="22">
        <v>1598.9906420878258</v>
      </c>
      <c r="D137" s="22">
        <v>5.2687787256796375</v>
      </c>
      <c r="E137" s="1">
        <f t="shared" si="11"/>
        <v>405387.98070975859</v>
      </c>
      <c r="F137" s="4">
        <f t="shared" si="13"/>
        <v>648.211587569784</v>
      </c>
      <c r="G137" s="1">
        <f t="shared" si="14"/>
        <v>648.25441313753458</v>
      </c>
      <c r="H137" s="6">
        <f t="shared" si="15"/>
        <v>79753.970353878569</v>
      </c>
      <c r="I137" s="1">
        <f t="shared" si="12"/>
        <v>-71932.531356826454</v>
      </c>
      <c r="J137" s="1">
        <f t="shared" si="16"/>
        <v>642.46453666135301</v>
      </c>
      <c r="K137" s="1">
        <f t="shared" si="17"/>
        <v>642.42284831448876</v>
      </c>
      <c r="L137" s="1">
        <f t="shared" si="21"/>
        <v>5.1750890363411575</v>
      </c>
      <c r="M137" s="5">
        <f t="shared" si="18"/>
        <v>1584.7111381786071</v>
      </c>
      <c r="N137" s="5">
        <f t="shared" si="19"/>
        <v>1598.9906420878258</v>
      </c>
      <c r="O137" s="23">
        <f t="shared" si="20"/>
        <v>124.13754503607313</v>
      </c>
    </row>
    <row r="138" spans="1:15" x14ac:dyDescent="0.2">
      <c r="A138">
        <v>122</v>
      </c>
      <c r="B138">
        <v>65529.737000000001</v>
      </c>
      <c r="C138" s="22">
        <v>1598.4265574993303</v>
      </c>
      <c r="D138" s="22">
        <v>5.2666803192756113</v>
      </c>
      <c r="E138" s="1">
        <f t="shared" si="11"/>
        <v>411735.48070174252</v>
      </c>
      <c r="F138" s="4">
        <f t="shared" si="13"/>
        <v>658.12892701841815</v>
      </c>
      <c r="G138" s="1">
        <f t="shared" si="14"/>
        <v>658.17107365632864</v>
      </c>
      <c r="H138" s="6">
        <f t="shared" si="15"/>
        <v>82245.626512523479</v>
      </c>
      <c r="I138" s="1">
        <f t="shared" si="12"/>
        <v>-70823.586989358664</v>
      </c>
      <c r="J138" s="1">
        <f t="shared" si="16"/>
        <v>652.11093784075388</v>
      </c>
      <c r="K138" s="1">
        <f t="shared" si="17"/>
        <v>652.06994466863875</v>
      </c>
      <c r="L138" s="1">
        <f t="shared" si="21"/>
        <v>5.1701465620288793</v>
      </c>
      <c r="M138" s="5">
        <f t="shared" si="18"/>
        <v>1583.7108416240483</v>
      </c>
      <c r="N138" s="5">
        <f t="shared" si="19"/>
        <v>1598.4265574993303</v>
      </c>
      <c r="O138" s="23">
        <f t="shared" si="20"/>
        <v>126.12213925571041</v>
      </c>
    </row>
    <row r="139" spans="1:15" x14ac:dyDescent="0.2">
      <c r="A139">
        <v>123</v>
      </c>
      <c r="B139">
        <v>66555.790999999997</v>
      </c>
      <c r="C139" s="22">
        <v>1598.5619844031046</v>
      </c>
      <c r="D139" s="22">
        <v>5.3694341384985371</v>
      </c>
      <c r="E139" s="1">
        <f t="shared" si="11"/>
        <v>418182.3681189153</v>
      </c>
      <c r="F139" s="4">
        <f t="shared" si="13"/>
        <v>668.49043622256283</v>
      </c>
      <c r="G139" s="1">
        <f t="shared" si="14"/>
        <v>668.53356447302906</v>
      </c>
      <c r="H139" s="6">
        <f t="shared" si="15"/>
        <v>83231.916551446833</v>
      </c>
      <c r="I139" s="1">
        <f t="shared" si="12"/>
        <v>-69731.738727427888</v>
      </c>
      <c r="J139" s="1">
        <f t="shared" si="16"/>
        <v>662.18505029436403</v>
      </c>
      <c r="K139" s="1">
        <f t="shared" si="17"/>
        <v>662.14313902285869</v>
      </c>
      <c r="L139" s="1">
        <f t="shared" si="21"/>
        <v>5.2679465520285182</v>
      </c>
      <c r="M139" s="5">
        <f t="shared" si="18"/>
        <v>1583.383684972988</v>
      </c>
      <c r="N139" s="5">
        <f t="shared" si="19"/>
        <v>1598.5619844031046</v>
      </c>
      <c r="O139" s="23">
        <f t="shared" si="20"/>
        <v>125.69283543089261</v>
      </c>
    </row>
    <row r="140" spans="1:15" x14ac:dyDescent="0.2">
      <c r="A140">
        <v>124</v>
      </c>
      <c r="B140">
        <v>67597.910999999993</v>
      </c>
      <c r="C140" s="22">
        <v>1598.7087443721343</v>
      </c>
      <c r="D140" s="22">
        <v>5.4800827400478491</v>
      </c>
      <c r="E140" s="1">
        <f t="shared" si="11"/>
        <v>424730.2011912333</v>
      </c>
      <c r="F140" s="4">
        <f t="shared" si="13"/>
        <v>679.01988664336056</v>
      </c>
      <c r="G140" s="1">
        <f t="shared" si="14"/>
        <v>679.06411407679582</v>
      </c>
      <c r="H140" s="6">
        <f t="shared" si="15"/>
        <v>84140.707291578932</v>
      </c>
      <c r="I140" s="1">
        <f t="shared" si="12"/>
        <v>-68656.722673120719</v>
      </c>
      <c r="J140" s="1">
        <f t="shared" si="16"/>
        <v>672.41346377924924</v>
      </c>
      <c r="K140" s="1">
        <f t="shared" si="17"/>
        <v>672.37052307623583</v>
      </c>
      <c r="L140" s="1">
        <f t="shared" si="21"/>
        <v>5.373273019895402</v>
      </c>
      <c r="M140" s="5">
        <f t="shared" si="18"/>
        <v>1583.0532446019852</v>
      </c>
      <c r="N140" s="5">
        <f t="shared" si="19"/>
        <v>1598.7087443721343</v>
      </c>
      <c r="O140" s="23">
        <f t="shared" si="20"/>
        <v>125.1323952061763</v>
      </c>
    </row>
    <row r="141" spans="1:15" x14ac:dyDescent="0.2">
      <c r="A141">
        <v>125</v>
      </c>
      <c r="B141">
        <v>68656.347999999998</v>
      </c>
      <c r="C141" s="22">
        <v>1598.9001573079233</v>
      </c>
      <c r="D141" s="22">
        <v>5.5785943015227497</v>
      </c>
      <c r="E141" s="1">
        <f t="shared" si="11"/>
        <v>431380.55699820857</v>
      </c>
      <c r="F141" s="4">
        <f t="shared" si="13"/>
        <v>689.73444044401526</v>
      </c>
      <c r="G141" s="1">
        <f t="shared" si="14"/>
        <v>689.77956029385336</v>
      </c>
      <c r="H141" s="6">
        <f t="shared" si="15"/>
        <v>85283.978962071807</v>
      </c>
      <c r="I141" s="1">
        <f t="shared" si="12"/>
        <v>-67598.279896992128</v>
      </c>
      <c r="J141" s="1">
        <f t="shared" si="16"/>
        <v>682.8120780490724</v>
      </c>
      <c r="K141" s="1">
        <f t="shared" si="17"/>
        <v>682.76831164787495</v>
      </c>
      <c r="L141" s="1">
        <f t="shared" si="21"/>
        <v>5.4664716090424852</v>
      </c>
      <c r="M141" s="5">
        <f t="shared" si="18"/>
        <v>1582.7517039686848</v>
      </c>
      <c r="N141" s="5">
        <f t="shared" si="19"/>
        <v>1598.9001573079233</v>
      </c>
      <c r="O141" s="23">
        <f t="shared" si="20"/>
        <v>124.90109900478741</v>
      </c>
    </row>
    <row r="142" spans="1:15" x14ac:dyDescent="0.2">
      <c r="A142">
        <v>126</v>
      </c>
      <c r="B142">
        <v>69731.358999999997</v>
      </c>
      <c r="C142" s="22">
        <v>1599.0773988929921</v>
      </c>
      <c r="D142" s="22">
        <v>5.6946974042767842</v>
      </c>
      <c r="E142" s="1">
        <f t="shared" si="11"/>
        <v>438135.05031846499</v>
      </c>
      <c r="F142" s="4">
        <f t="shared" si="13"/>
        <v>700.61185662710113</v>
      </c>
      <c r="G142" s="1">
        <f t="shared" si="14"/>
        <v>700.65814413739599</v>
      </c>
      <c r="H142" s="6">
        <f t="shared" si="15"/>
        <v>86201.13912573061</v>
      </c>
      <c r="I142" s="1">
        <f t="shared" si="12"/>
        <v>-66556.153434630411</v>
      </c>
      <c r="J142" s="1">
        <f t="shared" si="16"/>
        <v>693.3589305198858</v>
      </c>
      <c r="K142" s="1">
        <f t="shared" si="17"/>
        <v>693.31407455180158</v>
      </c>
      <c r="L142" s="1">
        <f t="shared" si="21"/>
        <v>5.5766723052750269</v>
      </c>
      <c r="M142" s="5">
        <f t="shared" si="18"/>
        <v>1582.4209317374994</v>
      </c>
      <c r="N142" s="5">
        <f t="shared" si="19"/>
        <v>1599.0773988929921</v>
      </c>
      <c r="O142" s="23">
        <f t="shared" si="20"/>
        <v>124.32397612748184</v>
      </c>
    </row>
    <row r="143" spans="1:15" x14ac:dyDescent="0.2">
      <c r="A143">
        <v>127</v>
      </c>
      <c r="B143">
        <v>70823.201000000001</v>
      </c>
      <c r="C143" s="22">
        <v>1599.3050125741095</v>
      </c>
      <c r="D143" s="22">
        <v>5.8194690203549442</v>
      </c>
      <c r="E143" s="1">
        <f t="shared" si="11"/>
        <v>444995.29593062657</v>
      </c>
      <c r="F143" s="4">
        <f t="shared" si="13"/>
        <v>711.68320735375039</v>
      </c>
      <c r="G143" s="1">
        <f t="shared" si="14"/>
        <v>711.730793441674</v>
      </c>
      <c r="H143" s="6">
        <f t="shared" si="15"/>
        <v>87040.04645051033</v>
      </c>
      <c r="I143" s="1">
        <f t="shared" si="12"/>
        <v>-65530.094139762128</v>
      </c>
      <c r="J143" s="1">
        <f t="shared" si="16"/>
        <v>704.08365022296118</v>
      </c>
      <c r="K143" s="1">
        <f t="shared" si="17"/>
        <v>704.03758150429064</v>
      </c>
      <c r="L143" s="1">
        <f t="shared" si="21"/>
        <v>5.6950951946186619</v>
      </c>
      <c r="M143" s="5">
        <f t="shared" si="18"/>
        <v>1582.1236492667285</v>
      </c>
      <c r="N143" s="5">
        <f t="shared" si="19"/>
        <v>1599.3050125741095</v>
      </c>
      <c r="O143" s="23">
        <f t="shared" si="20"/>
        <v>123.62174071638715</v>
      </c>
    </row>
    <row r="144" spans="1:15" x14ac:dyDescent="0.2">
      <c r="A144">
        <v>128</v>
      </c>
      <c r="B144">
        <v>71932.138999999996</v>
      </c>
      <c r="C144" s="22">
        <v>1599.5440133349928</v>
      </c>
      <c r="D144" s="22">
        <v>5.9341857733346446</v>
      </c>
      <c r="E144" s="1">
        <f t="shared" si="11"/>
        <v>451962.95887879969</v>
      </c>
      <c r="F144" s="4">
        <f t="shared" si="13"/>
        <v>722.93464512375351</v>
      </c>
      <c r="G144" s="1">
        <f t="shared" si="14"/>
        <v>722.98335569673543</v>
      </c>
      <c r="H144" s="6">
        <f t="shared" si="15"/>
        <v>88077.747418967614</v>
      </c>
      <c r="I144" s="1">
        <f t="shared" si="12"/>
        <v>-64519.852924285988</v>
      </c>
      <c r="J144" s="1">
        <f t="shared" si="16"/>
        <v>714.97167253858186</v>
      </c>
      <c r="K144" s="1">
        <f t="shared" si="17"/>
        <v>714.92456336440512</v>
      </c>
      <c r="L144" s="1">
        <f t="shared" si="21"/>
        <v>5.8034046712857625</v>
      </c>
      <c r="M144" s="5">
        <f t="shared" si="18"/>
        <v>1581.8211411349805</v>
      </c>
      <c r="N144" s="5">
        <f t="shared" si="19"/>
        <v>1599.5440133349928</v>
      </c>
      <c r="O144" s="23">
        <f t="shared" si="20"/>
        <v>123.1905413905957</v>
      </c>
    </row>
    <row r="145" spans="1:15" x14ac:dyDescent="0.2">
      <c r="A145">
        <v>129</v>
      </c>
      <c r="B145">
        <v>73058.441000000006</v>
      </c>
      <c r="C145" s="22">
        <v>1599.8005614100362</v>
      </c>
      <c r="D145" s="22">
        <v>6.0588323734006568</v>
      </c>
      <c r="E145" s="1">
        <f t="shared" ref="E145:E208" si="22">2*PI()*B145</f>
        <v>459039.7230566467</v>
      </c>
      <c r="F145" s="4">
        <f t="shared" si="13"/>
        <v>734.37200665553098</v>
      </c>
      <c r="G145" s="1">
        <f t="shared" si="14"/>
        <v>734.42199419508347</v>
      </c>
      <c r="H145" s="6">
        <f t="shared" si="15"/>
        <v>89016.978911117156</v>
      </c>
      <c r="I145" s="1">
        <f t="shared" ref="I145:I208" si="23">-1/(E145*$H$10)</f>
        <v>-63525.185663478573</v>
      </c>
      <c r="J145" s="1">
        <f t="shared" si="16"/>
        <v>726.02829735785917</v>
      </c>
      <c r="K145" s="1">
        <f t="shared" si="17"/>
        <v>725.98000415015065</v>
      </c>
      <c r="L145" s="1">
        <f t="shared" si="21"/>
        <v>5.9211403574510575</v>
      </c>
      <c r="M145" s="5">
        <f t="shared" si="18"/>
        <v>1581.518913692275</v>
      </c>
      <c r="N145" s="5">
        <f t="shared" si="19"/>
        <v>1599.8005614100362</v>
      </c>
      <c r="O145" s="23">
        <f t="shared" si="20"/>
        <v>122.60813970345937</v>
      </c>
    </row>
    <row r="146" spans="1:15" x14ac:dyDescent="0.2">
      <c r="A146">
        <v>130</v>
      </c>
      <c r="B146">
        <v>74202.377999999997</v>
      </c>
      <c r="C146" s="22">
        <v>1600.078479389781</v>
      </c>
      <c r="D146" s="22">
        <v>6.1977390684140428</v>
      </c>
      <c r="E146" s="1">
        <f t="shared" si="22"/>
        <v>466227.29120738577</v>
      </c>
      <c r="F146" s="4">
        <f t="shared" ref="F146:F209" si="24">E146*C146/1000000</f>
        <v>746.00025516513051</v>
      </c>
      <c r="G146" s="1">
        <f t="shared" ref="G146:G209" si="25">(F146^2+D146^2)/F146</f>
        <v>746.05174572333647</v>
      </c>
      <c r="H146" s="6">
        <f t="shared" ref="H146:H209" si="26">(F146^2+D146^2)/D146</f>
        <v>89799.648957860758</v>
      </c>
      <c r="I146" s="1">
        <f t="shared" si="23"/>
        <v>-62545.853029255952</v>
      </c>
      <c r="J146" s="1">
        <f t="shared" ref="J146:J209" si="27">1/(1/G146-1/I146)</f>
        <v>737.25767941618892</v>
      </c>
      <c r="K146" s="1">
        <f t="shared" ref="K146:K209" si="28">H146^2*J146/(J146^2+H146^2)</f>
        <v>737.20798822994345</v>
      </c>
      <c r="L146" s="1">
        <f t="shared" si="21"/>
        <v>6.0524986117098623</v>
      </c>
      <c r="M146" s="5">
        <f t="shared" ref="M146:M209" si="29">1000000*K146/E146</f>
        <v>1581.2201519151756</v>
      </c>
      <c r="N146" s="5">
        <f t="shared" ref="N146:N209" si="30">C146</f>
        <v>1600.078479389781</v>
      </c>
      <c r="O146" s="23">
        <f t="shared" ref="O146:O209" si="31">K146/L146</f>
        <v>121.8022564769624</v>
      </c>
    </row>
    <row r="147" spans="1:15" x14ac:dyDescent="0.2">
      <c r="A147">
        <v>131</v>
      </c>
      <c r="B147">
        <v>75364.226999999999</v>
      </c>
      <c r="C147" s="22">
        <v>1601.1409694479862</v>
      </c>
      <c r="D147" s="22">
        <v>6.3836580671949834</v>
      </c>
      <c r="E147" s="1">
        <f t="shared" si="22"/>
        <v>473527.40377334703</v>
      </c>
      <c r="F147" s="4">
        <f t="shared" si="24"/>
        <v>758.18412633784487</v>
      </c>
      <c r="G147" s="1">
        <f t="shared" si="25"/>
        <v>758.23787461468601</v>
      </c>
      <c r="H147" s="6">
        <f t="shared" si="26"/>
        <v>90055.562887253356</v>
      </c>
      <c r="I147" s="1">
        <f t="shared" si="23"/>
        <v>-61581.617878324359</v>
      </c>
      <c r="J147" s="1">
        <f t="shared" si="27"/>
        <v>749.01544912851386</v>
      </c>
      <c r="K147" s="1">
        <f t="shared" si="28"/>
        <v>748.96363822161265</v>
      </c>
      <c r="L147" s="1">
        <f t="shared" ref="L147:L210" si="32">H147*J147^2/(J147^2+H147^2)</f>
        <v>6.229324628905184</v>
      </c>
      <c r="M147" s="5">
        <f t="shared" si="29"/>
        <v>1581.6690486198402</v>
      </c>
      <c r="N147" s="5">
        <f t="shared" si="30"/>
        <v>1601.1409694479862</v>
      </c>
      <c r="O147" s="23">
        <f t="shared" si="31"/>
        <v>120.23191643381162</v>
      </c>
    </row>
    <row r="148" spans="1:15" x14ac:dyDescent="0.2">
      <c r="A148">
        <v>132</v>
      </c>
      <c r="B148">
        <v>76544.267999999996</v>
      </c>
      <c r="C148" s="22">
        <v>1601.474954672773</v>
      </c>
      <c r="D148" s="22">
        <v>6.5347067431395027</v>
      </c>
      <c r="E148" s="1">
        <f t="shared" si="22"/>
        <v>480941.82004641654</v>
      </c>
      <c r="F148" s="4">
        <f t="shared" si="24"/>
        <v>770.21627945907596</v>
      </c>
      <c r="G148" s="1">
        <f t="shared" si="25"/>
        <v>770.27172153860306</v>
      </c>
      <c r="H148" s="6">
        <f t="shared" si="26"/>
        <v>90788.438235404232</v>
      </c>
      <c r="I148" s="1">
        <f t="shared" si="23"/>
        <v>-60632.247849170053</v>
      </c>
      <c r="J148" s="1">
        <f t="shared" si="27"/>
        <v>760.60894989421149</v>
      </c>
      <c r="K148" s="1">
        <f t="shared" si="28"/>
        <v>760.55556815463387</v>
      </c>
      <c r="L148" s="1">
        <f t="shared" si="32"/>
        <v>6.3717956082727598</v>
      </c>
      <c r="M148" s="5">
        <f t="shared" si="29"/>
        <v>1581.387886129826</v>
      </c>
      <c r="N148" s="5">
        <f t="shared" si="30"/>
        <v>1601.474954672773</v>
      </c>
      <c r="O148" s="23">
        <f t="shared" si="31"/>
        <v>119.36283190992094</v>
      </c>
    </row>
    <row r="149" spans="1:15" x14ac:dyDescent="0.2">
      <c r="A149">
        <v>133</v>
      </c>
      <c r="B149">
        <v>77742.785999999993</v>
      </c>
      <c r="C149" s="22">
        <v>1601.8380626133062</v>
      </c>
      <c r="D149" s="22">
        <v>6.6699429511639368</v>
      </c>
      <c r="E149" s="1">
        <f t="shared" si="22"/>
        <v>488472.33073440677</v>
      </c>
      <c r="F149" s="4">
        <f t="shared" si="24"/>
        <v>782.45357190380821</v>
      </c>
      <c r="G149" s="1">
        <f t="shared" si="25"/>
        <v>782.51042912904086</v>
      </c>
      <c r="H149" s="6">
        <f t="shared" si="26"/>
        <v>91796.599282330339</v>
      </c>
      <c r="I149" s="1">
        <f t="shared" si="23"/>
        <v>-59697.513654955663</v>
      </c>
      <c r="J149" s="1">
        <f t="shared" si="27"/>
        <v>772.38605201496409</v>
      </c>
      <c r="K149" s="1">
        <f t="shared" si="28"/>
        <v>772.33137316937825</v>
      </c>
      <c r="L149" s="1">
        <f t="shared" si="32"/>
        <v>6.4984758131929823</v>
      </c>
      <c r="M149" s="5">
        <f t="shared" si="29"/>
        <v>1581.1159088749123</v>
      </c>
      <c r="N149" s="5">
        <f t="shared" si="30"/>
        <v>1601.8380626133062</v>
      </c>
      <c r="O149" s="23">
        <f t="shared" si="31"/>
        <v>118.84807997614112</v>
      </c>
    </row>
    <row r="150" spans="1:15" x14ac:dyDescent="0.2">
      <c r="A150">
        <v>134</v>
      </c>
      <c r="B150">
        <v>78960.070000000007</v>
      </c>
      <c r="C150" s="22">
        <v>1602.2202532222332</v>
      </c>
      <c r="D150" s="22">
        <v>6.8231696287134049</v>
      </c>
      <c r="E150" s="1">
        <f t="shared" si="22"/>
        <v>496120.75167787168</v>
      </c>
      <c r="F150" s="4">
        <f t="shared" si="24"/>
        <v>794.89471638212422</v>
      </c>
      <c r="G150" s="1">
        <f t="shared" si="25"/>
        <v>794.95328469667299</v>
      </c>
      <c r="H150" s="6">
        <f t="shared" si="26"/>
        <v>92611.528096386115</v>
      </c>
      <c r="I150" s="1">
        <f t="shared" si="23"/>
        <v>-58777.189898758894</v>
      </c>
      <c r="J150" s="1">
        <f t="shared" si="27"/>
        <v>784.34512640188234</v>
      </c>
      <c r="K150" s="1">
        <f t="shared" si="28"/>
        <v>784.2888715018629</v>
      </c>
      <c r="L150" s="1">
        <f t="shared" si="32"/>
        <v>6.6422956914553151</v>
      </c>
      <c r="M150" s="5">
        <f t="shared" si="29"/>
        <v>1580.842705832021</v>
      </c>
      <c r="N150" s="5">
        <f t="shared" si="30"/>
        <v>1602.2202532222332</v>
      </c>
      <c r="O150" s="23">
        <f t="shared" si="31"/>
        <v>118.07497105417579</v>
      </c>
    </row>
    <row r="151" spans="1:15" x14ac:dyDescent="0.2">
      <c r="A151">
        <v>135</v>
      </c>
      <c r="B151">
        <v>80196.414000000004</v>
      </c>
      <c r="C151" s="22">
        <v>1602.6088808894465</v>
      </c>
      <c r="D151" s="22">
        <v>6.9753818163656671</v>
      </c>
      <c r="E151" s="1">
        <f t="shared" si="22"/>
        <v>503888.93013329129</v>
      </c>
      <c r="F151" s="4">
        <f t="shared" si="24"/>
        <v>807.5368744134945</v>
      </c>
      <c r="G151" s="1">
        <f t="shared" si="25"/>
        <v>807.59712671035652</v>
      </c>
      <c r="H151" s="6">
        <f t="shared" si="26"/>
        <v>93495.162939882299</v>
      </c>
      <c r="I151" s="1">
        <f t="shared" si="23"/>
        <v>-57871.054294388967</v>
      </c>
      <c r="J151" s="1">
        <f t="shared" si="27"/>
        <v>796.48212826926579</v>
      </c>
      <c r="K151" s="1">
        <f t="shared" si="28"/>
        <v>796.42432953821549</v>
      </c>
      <c r="L151" s="1">
        <f t="shared" si="32"/>
        <v>6.7847119043356523</v>
      </c>
      <c r="M151" s="5">
        <f t="shared" si="29"/>
        <v>1580.555320648821</v>
      </c>
      <c r="N151" s="5">
        <f t="shared" si="30"/>
        <v>1602.6088808894465</v>
      </c>
      <c r="O151" s="23">
        <f t="shared" si="31"/>
        <v>117.38513598923403</v>
      </c>
    </row>
    <row r="152" spans="1:15" x14ac:dyDescent="0.2">
      <c r="A152">
        <v>136</v>
      </c>
      <c r="B152">
        <v>81452.116999999998</v>
      </c>
      <c r="C152" s="22">
        <v>1603.0541378318076</v>
      </c>
      <c r="D152" s="22">
        <v>7.1280973440464503</v>
      </c>
      <c r="E152" s="1">
        <f t="shared" si="22"/>
        <v>511778.7447730726</v>
      </c>
      <c r="F152" s="4">
        <f t="shared" si="24"/>
        <v>820.40903446284256</v>
      </c>
      <c r="G152" s="1">
        <f t="shared" si="25"/>
        <v>820.47096670592111</v>
      </c>
      <c r="H152" s="6">
        <f t="shared" si="26"/>
        <v>94432.18310734861</v>
      </c>
      <c r="I152" s="1">
        <f t="shared" si="23"/>
        <v>-56978.887716439524</v>
      </c>
      <c r="J152" s="1">
        <f t="shared" si="27"/>
        <v>808.82425258063699</v>
      </c>
      <c r="K152" s="1">
        <f t="shared" si="28"/>
        <v>808.76492036368609</v>
      </c>
      <c r="L152" s="1">
        <f t="shared" si="32"/>
        <v>6.9271794922179613</v>
      </c>
      <c r="M152" s="5">
        <f t="shared" si="29"/>
        <v>1580.3018953479591</v>
      </c>
      <c r="N152" s="5">
        <f t="shared" si="30"/>
        <v>1603.0541378318076</v>
      </c>
      <c r="O152" s="23">
        <f t="shared" si="31"/>
        <v>116.75241290806134</v>
      </c>
    </row>
    <row r="153" spans="1:15" x14ac:dyDescent="0.2">
      <c r="A153">
        <v>137</v>
      </c>
      <c r="B153">
        <v>82727.481</v>
      </c>
      <c r="C153" s="22">
        <v>1603.5202261139175</v>
      </c>
      <c r="D153" s="22">
        <v>7.2883676778398785</v>
      </c>
      <c r="E153" s="1">
        <f t="shared" si="22"/>
        <v>519792.09311917837</v>
      </c>
      <c r="F153" s="4">
        <f t="shared" si="24"/>
        <v>833.49713469069138</v>
      </c>
      <c r="G153" s="1">
        <f t="shared" si="25"/>
        <v>833.56086652754664</v>
      </c>
      <c r="H153" s="6">
        <f t="shared" si="26"/>
        <v>95325.952881525824</v>
      </c>
      <c r="I153" s="1">
        <f t="shared" si="23"/>
        <v>-56100.475594189746</v>
      </c>
      <c r="J153" s="1">
        <f t="shared" si="27"/>
        <v>821.35685357853401</v>
      </c>
      <c r="K153" s="1">
        <f t="shared" si="28"/>
        <v>821.29588008141923</v>
      </c>
      <c r="L153" s="1">
        <f t="shared" si="32"/>
        <v>7.076530362713223</v>
      </c>
      <c r="M153" s="5">
        <f t="shared" si="29"/>
        <v>1580.0468898112149</v>
      </c>
      <c r="N153" s="5">
        <f t="shared" si="30"/>
        <v>1603.5202261139175</v>
      </c>
      <c r="O153" s="23">
        <f t="shared" si="31"/>
        <v>116.05911908594213</v>
      </c>
    </row>
    <row r="154" spans="1:15" x14ac:dyDescent="0.2">
      <c r="A154">
        <v>138</v>
      </c>
      <c r="B154">
        <v>84022.815000000002</v>
      </c>
      <c r="C154" s="22">
        <v>1604.0020812857231</v>
      </c>
      <c r="D154" s="22">
        <v>7.4431418604338342</v>
      </c>
      <c r="E154" s="1">
        <f t="shared" si="22"/>
        <v>527930.91667586856</v>
      </c>
      <c r="F154" s="4">
        <f t="shared" si="24"/>
        <v>846.80228912317284</v>
      </c>
      <c r="G154" s="1">
        <f t="shared" si="25"/>
        <v>846.86771214040618</v>
      </c>
      <c r="H154" s="6">
        <f t="shared" si="26"/>
        <v>96347.689009813024</v>
      </c>
      <c r="I154" s="1">
        <f t="shared" si="23"/>
        <v>-55235.605100939494</v>
      </c>
      <c r="J154" s="1">
        <f t="shared" si="27"/>
        <v>834.07967185095117</v>
      </c>
      <c r="K154" s="1">
        <f t="shared" si="28"/>
        <v>834.0171679015632</v>
      </c>
      <c r="L154" s="1">
        <f t="shared" si="32"/>
        <v>7.2200669561523663</v>
      </c>
      <c r="M154" s="5">
        <f t="shared" si="29"/>
        <v>1579.7846679504489</v>
      </c>
      <c r="N154" s="5">
        <f t="shared" si="30"/>
        <v>1604.0020812857231</v>
      </c>
      <c r="O154" s="23">
        <f t="shared" si="31"/>
        <v>115.51377195898165</v>
      </c>
    </row>
    <row r="155" spans="1:15" x14ac:dyDescent="0.2">
      <c r="A155">
        <v>139</v>
      </c>
      <c r="B155">
        <v>85338.430999999997</v>
      </c>
      <c r="C155" s="22">
        <v>1603.7555861773867</v>
      </c>
      <c r="D155" s="22">
        <v>7.5089914992014366</v>
      </c>
      <c r="E155" s="1">
        <f t="shared" si="22"/>
        <v>536197.17579695885</v>
      </c>
      <c r="F155" s="4">
        <f t="shared" si="24"/>
        <v>859.929215976911</v>
      </c>
      <c r="G155" s="1">
        <f t="shared" si="25"/>
        <v>859.99478527295003</v>
      </c>
      <c r="H155" s="6">
        <f t="shared" si="26"/>
        <v>98486.546631814344</v>
      </c>
      <c r="I155" s="1">
        <f t="shared" si="23"/>
        <v>-54384.067933113227</v>
      </c>
      <c r="J155" s="1">
        <f t="shared" si="27"/>
        <v>846.60708360323702</v>
      </c>
      <c r="K155" s="1">
        <f t="shared" si="28"/>
        <v>846.54452892648965</v>
      </c>
      <c r="L155" s="1">
        <f t="shared" si="32"/>
        <v>7.2770405632561532</v>
      </c>
      <c r="M155" s="5">
        <f t="shared" si="29"/>
        <v>1578.7933378579555</v>
      </c>
      <c r="N155" s="5">
        <f t="shared" si="30"/>
        <v>1603.7555861773867</v>
      </c>
      <c r="O155" s="23">
        <f t="shared" si="31"/>
        <v>116.33087950628359</v>
      </c>
    </row>
    <row r="156" spans="1:15" x14ac:dyDescent="0.2">
      <c r="A156">
        <v>140</v>
      </c>
      <c r="B156">
        <v>86674.645999999993</v>
      </c>
      <c r="C156" s="22">
        <v>1604.2995849530478</v>
      </c>
      <c r="D156" s="22">
        <v>7.6962527416005209</v>
      </c>
      <c r="E156" s="1">
        <f t="shared" si="22"/>
        <v>544592.86225219187</v>
      </c>
      <c r="F156" s="4">
        <f t="shared" si="24"/>
        <v>873.69010287958372</v>
      </c>
      <c r="G156" s="1">
        <f t="shared" si="25"/>
        <v>873.75789843554503</v>
      </c>
      <c r="H156" s="6">
        <f t="shared" si="26"/>
        <v>99190.301281249776</v>
      </c>
      <c r="I156" s="1">
        <f t="shared" si="23"/>
        <v>-53545.658886328718</v>
      </c>
      <c r="J156" s="1">
        <f t="shared" si="27"/>
        <v>859.72884575205057</v>
      </c>
      <c r="K156" s="1">
        <f t="shared" si="28"/>
        <v>859.66426346039896</v>
      </c>
      <c r="L156" s="1">
        <f t="shared" si="32"/>
        <v>7.4511132178485031</v>
      </c>
      <c r="M156" s="5">
        <f t="shared" si="29"/>
        <v>1578.5448599256572</v>
      </c>
      <c r="N156" s="5">
        <f t="shared" si="30"/>
        <v>1604.2995849530478</v>
      </c>
      <c r="O156" s="23">
        <f t="shared" si="31"/>
        <v>115.37393652818842</v>
      </c>
    </row>
    <row r="157" spans="1:15" x14ac:dyDescent="0.2">
      <c r="A157">
        <v>141</v>
      </c>
      <c r="B157">
        <v>88031.784</v>
      </c>
      <c r="C157" s="22">
        <v>1604.8653148148364</v>
      </c>
      <c r="D157" s="22">
        <v>7.8690973601655951</v>
      </c>
      <c r="E157" s="1">
        <f t="shared" si="22"/>
        <v>553120.01179360703</v>
      </c>
      <c r="F157" s="4">
        <f t="shared" si="24"/>
        <v>887.68312185753325</v>
      </c>
      <c r="G157" s="1">
        <f t="shared" si="25"/>
        <v>887.75287951287112</v>
      </c>
      <c r="H157" s="6">
        <f t="shared" si="26"/>
        <v>100144.04593761649</v>
      </c>
      <c r="I157" s="1">
        <f t="shared" si="23"/>
        <v>-52720.174667927837</v>
      </c>
      <c r="J157" s="1">
        <f t="shared" si="27"/>
        <v>873.0515991026939</v>
      </c>
      <c r="K157" s="1">
        <f t="shared" si="28"/>
        <v>872.98524978468072</v>
      </c>
      <c r="L157" s="1">
        <f t="shared" si="32"/>
        <v>7.6106488526772633</v>
      </c>
      <c r="M157" s="5">
        <f t="shared" si="29"/>
        <v>1578.2926510900299</v>
      </c>
      <c r="N157" s="5">
        <f t="shared" si="30"/>
        <v>1604.8653148148364</v>
      </c>
      <c r="O157" s="23">
        <f t="shared" si="31"/>
        <v>114.70575856059673</v>
      </c>
    </row>
    <row r="158" spans="1:15" x14ac:dyDescent="0.2">
      <c r="A158">
        <v>142</v>
      </c>
      <c r="B158">
        <v>89410.171000000002</v>
      </c>
      <c r="C158" s="22">
        <v>1605.4629540604278</v>
      </c>
      <c r="D158" s="22">
        <v>8.0519603164484082</v>
      </c>
      <c r="E158" s="1">
        <f t="shared" si="22"/>
        <v>561780.67273961438</v>
      </c>
      <c r="F158" s="4">
        <f t="shared" si="24"/>
        <v>901.91805839059577</v>
      </c>
      <c r="G158" s="1">
        <f t="shared" si="25"/>
        <v>901.98994304168411</v>
      </c>
      <c r="H158" s="6">
        <f t="shared" si="26"/>
        <v>101033.90803530822</v>
      </c>
      <c r="I158" s="1">
        <f t="shared" si="23"/>
        <v>-51907.416985135787</v>
      </c>
      <c r="J158" s="1">
        <f t="shared" si="27"/>
        <v>886.58386475614611</v>
      </c>
      <c r="K158" s="1">
        <f t="shared" si="28"/>
        <v>886.51560075735335</v>
      </c>
      <c r="L158" s="1">
        <f t="shared" si="32"/>
        <v>7.7792737385888175</v>
      </c>
      <c r="M158" s="5">
        <f t="shared" si="29"/>
        <v>1578.045745920942</v>
      </c>
      <c r="N158" s="5">
        <f t="shared" si="30"/>
        <v>1605.4629540604278</v>
      </c>
      <c r="O158" s="23">
        <f t="shared" si="31"/>
        <v>113.95865868041427</v>
      </c>
    </row>
    <row r="159" spans="1:15" x14ac:dyDescent="0.2">
      <c r="A159">
        <v>143</v>
      </c>
      <c r="B159">
        <v>90810.141000000003</v>
      </c>
      <c r="C159" s="22">
        <v>1606.1091498370613</v>
      </c>
      <c r="D159" s="22">
        <v>8.2517090582482631</v>
      </c>
      <c r="E159" s="1">
        <f t="shared" si="22"/>
        <v>570576.94367410662</v>
      </c>
      <c r="F159" s="4">
        <f t="shared" si="24"/>
        <v>916.40884992104816</v>
      </c>
      <c r="G159" s="1">
        <f t="shared" si="25"/>
        <v>916.4831515849703</v>
      </c>
      <c r="H159" s="6">
        <f t="shared" si="26"/>
        <v>101781.73575769467</v>
      </c>
      <c r="I159" s="1">
        <f t="shared" si="23"/>
        <v>-51107.188885537522</v>
      </c>
      <c r="J159" s="1">
        <f t="shared" si="27"/>
        <v>900.33778286628853</v>
      </c>
      <c r="K159" s="1">
        <f t="shared" si="28"/>
        <v>900.26733907198002</v>
      </c>
      <c r="L159" s="1">
        <f t="shared" si="32"/>
        <v>7.9635574498023107</v>
      </c>
      <c r="M159" s="5">
        <f t="shared" si="29"/>
        <v>1577.8193441797762</v>
      </c>
      <c r="N159" s="5">
        <f t="shared" si="30"/>
        <v>1606.1091498370613</v>
      </c>
      <c r="O159" s="23">
        <f t="shared" si="31"/>
        <v>113.0483888320952</v>
      </c>
    </row>
    <row r="160" spans="1:15" x14ac:dyDescent="0.2">
      <c r="A160">
        <v>144</v>
      </c>
      <c r="B160">
        <v>92232.032000000007</v>
      </c>
      <c r="C160" s="22">
        <v>1606.7770900849221</v>
      </c>
      <c r="D160" s="22">
        <v>8.421780036313022</v>
      </c>
      <c r="E160" s="1">
        <f t="shared" si="22"/>
        <v>579510.9483137175</v>
      </c>
      <c r="F160" s="4">
        <f t="shared" si="24"/>
        <v>931.14491520386866</v>
      </c>
      <c r="G160" s="1">
        <f t="shared" si="25"/>
        <v>931.22108635383904</v>
      </c>
      <c r="H160" s="6">
        <f t="shared" si="26"/>
        <v>102959.44274847257</v>
      </c>
      <c r="I160" s="1">
        <f t="shared" si="23"/>
        <v>-50319.297191774916</v>
      </c>
      <c r="J160" s="1">
        <f t="shared" si="27"/>
        <v>914.30081430968107</v>
      </c>
      <c r="K160" s="1">
        <f t="shared" si="28"/>
        <v>914.22872004664316</v>
      </c>
      <c r="L160" s="1">
        <f t="shared" si="32"/>
        <v>8.1185371724085371</v>
      </c>
      <c r="M160" s="5">
        <f t="shared" si="29"/>
        <v>1577.5866231809769</v>
      </c>
      <c r="N160" s="5">
        <f t="shared" si="30"/>
        <v>1606.7770900849221</v>
      </c>
      <c r="O160" s="23">
        <f t="shared" si="31"/>
        <v>112.61003067815204</v>
      </c>
    </row>
    <row r="161" spans="1:15" x14ac:dyDescent="0.2">
      <c r="A161">
        <v>145</v>
      </c>
      <c r="B161">
        <v>93676.186000000002</v>
      </c>
      <c r="C161" s="22">
        <v>1607.4871869776491</v>
      </c>
      <c r="D161" s="22">
        <v>8.6366974711346476</v>
      </c>
      <c r="E161" s="1">
        <f t="shared" si="22"/>
        <v>588584.83550782211</v>
      </c>
      <c r="F161" s="4">
        <f t="shared" si="24"/>
        <v>946.14258152817126</v>
      </c>
      <c r="G161" s="1">
        <f t="shared" si="25"/>
        <v>946.22142011409289</v>
      </c>
      <c r="H161" s="6">
        <f t="shared" si="26"/>
        <v>103657.72103470299</v>
      </c>
      <c r="I161" s="1">
        <f t="shared" si="23"/>
        <v>-49543.552390244571</v>
      </c>
      <c r="J161" s="1">
        <f t="shared" si="27"/>
        <v>928.48842374049764</v>
      </c>
      <c r="K161" s="1">
        <f t="shared" si="28"/>
        <v>928.41393488110396</v>
      </c>
      <c r="L161" s="1">
        <f t="shared" si="32"/>
        <v>8.3160384231086635</v>
      </c>
      <c r="M161" s="5">
        <f t="shared" si="29"/>
        <v>1577.3663860708923</v>
      </c>
      <c r="N161" s="5">
        <f t="shared" si="30"/>
        <v>1607.4871869776491</v>
      </c>
      <c r="O161" s="23">
        <f t="shared" si="31"/>
        <v>111.64137148539635</v>
      </c>
    </row>
    <row r="162" spans="1:15" x14ac:dyDescent="0.2">
      <c r="A162">
        <v>146</v>
      </c>
      <c r="B162">
        <v>95142.952999999994</v>
      </c>
      <c r="C162" s="22">
        <v>1608.2087261713048</v>
      </c>
      <c r="D162" s="22">
        <v>8.8278873869138987</v>
      </c>
      <c r="E162" s="1">
        <f t="shared" si="22"/>
        <v>597800.80437127792</v>
      </c>
      <c r="F162" s="4">
        <f t="shared" si="24"/>
        <v>961.38847010211418</v>
      </c>
      <c r="G162" s="1">
        <f t="shared" si="25"/>
        <v>961.46953160653163</v>
      </c>
      <c r="H162" s="6">
        <f t="shared" si="26"/>
        <v>104707.46641050409</v>
      </c>
      <c r="I162" s="1">
        <f t="shared" si="23"/>
        <v>-48779.76647213479</v>
      </c>
      <c r="J162" s="1">
        <f t="shared" si="27"/>
        <v>942.88487761566273</v>
      </c>
      <c r="K162" s="1">
        <f t="shared" si="28"/>
        <v>942.80842620668079</v>
      </c>
      <c r="L162" s="1">
        <f t="shared" si="32"/>
        <v>8.4899371366101803</v>
      </c>
      <c r="M162" s="5">
        <f t="shared" si="29"/>
        <v>1577.1280655907715</v>
      </c>
      <c r="N162" s="5">
        <f t="shared" si="30"/>
        <v>1608.2087261713048</v>
      </c>
      <c r="O162" s="23">
        <f t="shared" si="31"/>
        <v>111.05010685428003</v>
      </c>
    </row>
    <row r="163" spans="1:15" x14ac:dyDescent="0.2">
      <c r="A163">
        <v>147</v>
      </c>
      <c r="B163">
        <v>96632.686000000002</v>
      </c>
      <c r="C163" s="22">
        <v>1608.9589119531388</v>
      </c>
      <c r="D163" s="22">
        <v>9.0350912509313606</v>
      </c>
      <c r="E163" s="1">
        <f t="shared" si="22"/>
        <v>607161.07286849851</v>
      </c>
      <c r="F163" s="4">
        <f t="shared" si="24"/>
        <v>976.89721918279986</v>
      </c>
      <c r="G163" s="1">
        <f t="shared" si="25"/>
        <v>976.98078260411967</v>
      </c>
      <c r="H163" s="6">
        <f t="shared" si="26"/>
        <v>105633.66580526976</v>
      </c>
      <c r="I163" s="1">
        <f t="shared" si="23"/>
        <v>-48027.755627213912</v>
      </c>
      <c r="J163" s="1">
        <f t="shared" si="27"/>
        <v>957.50324799204634</v>
      </c>
      <c r="K163" s="1">
        <f t="shared" si="28"/>
        <v>957.42458320282606</v>
      </c>
      <c r="L163" s="1">
        <f t="shared" si="32"/>
        <v>8.6784562585766452</v>
      </c>
      <c r="M163" s="5">
        <f t="shared" si="29"/>
        <v>1576.8872972694496</v>
      </c>
      <c r="N163" s="5">
        <f t="shared" si="30"/>
        <v>1608.9589119531388</v>
      </c>
      <c r="O163" s="23">
        <f t="shared" si="31"/>
        <v>110.3219921465449</v>
      </c>
    </row>
    <row r="164" spans="1:15" x14ac:dyDescent="0.2">
      <c r="A164">
        <v>148</v>
      </c>
      <c r="B164">
        <v>98145.744999999995</v>
      </c>
      <c r="C164" s="22">
        <v>1609.7963738542344</v>
      </c>
      <c r="D164" s="22">
        <v>9.2662426373373634</v>
      </c>
      <c r="E164" s="1">
        <f t="shared" si="22"/>
        <v>616667.90294619428</v>
      </c>
      <c r="F164" s="4">
        <f t="shared" si="24"/>
        <v>992.7097540350785</v>
      </c>
      <c r="G164" s="1">
        <f t="shared" si="25"/>
        <v>992.7962478488696</v>
      </c>
      <c r="H164" s="6">
        <f t="shared" si="26"/>
        <v>106360.10274950003</v>
      </c>
      <c r="I164" s="1">
        <f t="shared" si="23"/>
        <v>-47287.338119541462</v>
      </c>
      <c r="J164" s="1">
        <f t="shared" si="27"/>
        <v>972.38113503575096</v>
      </c>
      <c r="K164" s="1">
        <f t="shared" si="28"/>
        <v>972.29986774542101</v>
      </c>
      <c r="L164" s="1">
        <f t="shared" si="32"/>
        <v>8.8891043215718142</v>
      </c>
      <c r="M164" s="5">
        <f t="shared" si="29"/>
        <v>1576.6993273043051</v>
      </c>
      <c r="N164" s="5">
        <f t="shared" si="30"/>
        <v>1609.7963738542344</v>
      </c>
      <c r="O164" s="23">
        <f t="shared" si="31"/>
        <v>109.38108414206283</v>
      </c>
    </row>
    <row r="165" spans="1:15" x14ac:dyDescent="0.2">
      <c r="A165">
        <v>149</v>
      </c>
      <c r="B165">
        <v>99682.494999999995</v>
      </c>
      <c r="C165" s="22">
        <v>1610.6456736994646</v>
      </c>
      <c r="D165" s="22">
        <v>9.488490703350724</v>
      </c>
      <c r="E165" s="1">
        <f t="shared" si="22"/>
        <v>626323.58796700253</v>
      </c>
      <c r="F165" s="4">
        <f t="shared" si="24"/>
        <v>1008.7853772949787</v>
      </c>
      <c r="G165" s="1">
        <f t="shared" si="25"/>
        <v>1008.8746246788662</v>
      </c>
      <c r="H165" s="6">
        <f t="shared" si="26"/>
        <v>107260.25884607766</v>
      </c>
      <c r="I165" s="1">
        <f t="shared" si="23"/>
        <v>-46558.335330684647</v>
      </c>
      <c r="J165" s="1">
        <f t="shared" si="27"/>
        <v>987.47694318196875</v>
      </c>
      <c r="K165" s="1">
        <f t="shared" si="28"/>
        <v>987.39325456273411</v>
      </c>
      <c r="L165" s="1">
        <f t="shared" si="32"/>
        <v>9.0903013215109318</v>
      </c>
      <c r="M165" s="5">
        <f t="shared" si="29"/>
        <v>1576.4906089003218</v>
      </c>
      <c r="N165" s="5">
        <f t="shared" si="30"/>
        <v>1610.6456736994646</v>
      </c>
      <c r="O165" s="23">
        <f t="shared" si="31"/>
        <v>108.620519786974</v>
      </c>
    </row>
    <row r="166" spans="1:15" x14ac:dyDescent="0.2">
      <c r="A166">
        <v>150</v>
      </c>
      <c r="B166">
        <v>101243.308</v>
      </c>
      <c r="C166" s="22">
        <v>1612.2216817459398</v>
      </c>
      <c r="D166" s="22">
        <v>9.7843306993601011</v>
      </c>
      <c r="E166" s="1">
        <f t="shared" si="22"/>
        <v>636130.46527585748</v>
      </c>
      <c r="F166" s="4">
        <f t="shared" si="24"/>
        <v>1025.5833285368701</v>
      </c>
      <c r="G166" s="1">
        <f t="shared" si="25"/>
        <v>1025.6766735870192</v>
      </c>
      <c r="H166" s="6">
        <f t="shared" si="26"/>
        <v>107510.35806351024</v>
      </c>
      <c r="I166" s="1">
        <f t="shared" si="23"/>
        <v>-45840.570804040653</v>
      </c>
      <c r="J166" s="1">
        <f t="shared" si="27"/>
        <v>1003.229545955503</v>
      </c>
      <c r="K166" s="1">
        <f t="shared" si="28"/>
        <v>1003.1421960357449</v>
      </c>
      <c r="L166" s="1">
        <f t="shared" si="32"/>
        <v>9.3607900483713458</v>
      </c>
      <c r="M166" s="5">
        <f t="shared" si="29"/>
        <v>1576.9441188463329</v>
      </c>
      <c r="N166" s="5">
        <f t="shared" si="30"/>
        <v>1612.2216817459398</v>
      </c>
      <c r="O166" s="23">
        <f t="shared" si="31"/>
        <v>107.1642661412194</v>
      </c>
    </row>
    <row r="167" spans="1:15" x14ac:dyDescent="0.2">
      <c r="A167">
        <v>151</v>
      </c>
      <c r="B167">
        <v>102828.55899999999</v>
      </c>
      <c r="C167" s="22">
        <v>1613.1501667507973</v>
      </c>
      <c r="D167" s="22">
        <v>10.041493187378297</v>
      </c>
      <c r="E167" s="1">
        <f t="shared" si="22"/>
        <v>646090.89106724912</v>
      </c>
      <c r="F167" s="4">
        <f t="shared" si="24"/>
        <v>1042.241628661304</v>
      </c>
      <c r="G167" s="1">
        <f t="shared" si="25"/>
        <v>1042.3383735836514</v>
      </c>
      <c r="H167" s="6">
        <f t="shared" si="26"/>
        <v>108187.93817094014</v>
      </c>
      <c r="I167" s="1">
        <f t="shared" si="23"/>
        <v>-45133.872087124124</v>
      </c>
      <c r="J167" s="1">
        <f t="shared" si="27"/>
        <v>1018.8096068397994</v>
      </c>
      <c r="K167" s="1">
        <f t="shared" si="28"/>
        <v>1018.7192662556608</v>
      </c>
      <c r="L167" s="1">
        <f t="shared" si="32"/>
        <v>9.5933150467677475</v>
      </c>
      <c r="M167" s="5">
        <f t="shared" si="29"/>
        <v>1576.7429634751286</v>
      </c>
      <c r="N167" s="5">
        <f t="shared" si="30"/>
        <v>1613.1501667507973</v>
      </c>
      <c r="O167" s="23">
        <f t="shared" si="31"/>
        <v>106.19053593980482</v>
      </c>
    </row>
    <row r="168" spans="1:15" x14ac:dyDescent="0.2">
      <c r="A168">
        <v>152</v>
      </c>
      <c r="B168">
        <v>104438.633</v>
      </c>
      <c r="C168" s="22">
        <v>1614.1089021097523</v>
      </c>
      <c r="D168" s="22">
        <v>10.289827905305657</v>
      </c>
      <c r="E168" s="1">
        <f t="shared" si="22"/>
        <v>656207.28436752106</v>
      </c>
      <c r="F168" s="4">
        <f t="shared" si="24"/>
        <v>1059.1900193268814</v>
      </c>
      <c r="G168" s="1">
        <f t="shared" si="25"/>
        <v>1059.2899830315887</v>
      </c>
      <c r="H168" s="6">
        <f t="shared" si="26"/>
        <v>109038.69218468448</v>
      </c>
      <c r="I168" s="1">
        <f t="shared" si="23"/>
        <v>-44438.067556947972</v>
      </c>
      <c r="J168" s="1">
        <f t="shared" si="27"/>
        <v>1034.6271162449834</v>
      </c>
      <c r="K168" s="1">
        <f t="shared" si="28"/>
        <v>1034.53397303471</v>
      </c>
      <c r="L168" s="1">
        <f t="shared" si="32"/>
        <v>9.8163035499861699</v>
      </c>
      <c r="M168" s="5">
        <f t="shared" si="29"/>
        <v>1576.5353382686621</v>
      </c>
      <c r="N168" s="5">
        <f t="shared" si="30"/>
        <v>1614.1089021097523</v>
      </c>
      <c r="O168" s="23">
        <f t="shared" si="31"/>
        <v>105.38936247913477</v>
      </c>
    </row>
    <row r="169" spans="1:15" x14ac:dyDescent="0.2">
      <c r="A169">
        <v>153</v>
      </c>
      <c r="B169">
        <v>106073.916</v>
      </c>
      <c r="C169" s="22">
        <v>1615.1349843636972</v>
      </c>
      <c r="D169" s="22">
        <v>10.528988181723793</v>
      </c>
      <c r="E169" s="1">
        <f t="shared" si="22"/>
        <v>666482.07048620156</v>
      </c>
      <c r="F169" s="4">
        <f t="shared" si="24"/>
        <v>1076.4585084934156</v>
      </c>
      <c r="G169" s="1">
        <f t="shared" si="25"/>
        <v>1076.5614939696381</v>
      </c>
      <c r="H169" s="6">
        <f t="shared" si="26"/>
        <v>110065.06609168503</v>
      </c>
      <c r="I169" s="1">
        <f t="shared" si="23"/>
        <v>-43752.990403496515</v>
      </c>
      <c r="J169" s="1">
        <f t="shared" si="27"/>
        <v>1050.7083546621348</v>
      </c>
      <c r="K169" s="1">
        <f t="shared" si="28"/>
        <v>1050.6126114522799</v>
      </c>
      <c r="L169" s="1">
        <f t="shared" si="32"/>
        <v>10.02940794535813</v>
      </c>
      <c r="M169" s="5">
        <f t="shared" si="29"/>
        <v>1576.3554009575284</v>
      </c>
      <c r="N169" s="5">
        <f t="shared" si="30"/>
        <v>1615.1349843636972</v>
      </c>
      <c r="O169" s="23">
        <f t="shared" si="31"/>
        <v>104.75320349677577</v>
      </c>
    </row>
    <row r="170" spans="1:15" x14ac:dyDescent="0.2">
      <c r="A170">
        <v>154</v>
      </c>
      <c r="B170">
        <v>107734.804</v>
      </c>
      <c r="C170" s="22">
        <v>1616.1886271067397</v>
      </c>
      <c r="D170" s="22">
        <v>10.794396986103747</v>
      </c>
      <c r="E170" s="1">
        <f t="shared" si="22"/>
        <v>676917.73756467248</v>
      </c>
      <c r="F170" s="4">
        <f t="shared" si="24"/>
        <v>1094.0267489388482</v>
      </c>
      <c r="G170" s="1">
        <f t="shared" si="25"/>
        <v>1094.1332536531129</v>
      </c>
      <c r="H170" s="6">
        <f t="shared" si="26"/>
        <v>110891.88659088423</v>
      </c>
      <c r="I170" s="1">
        <f t="shared" si="23"/>
        <v>-43078.474703581356</v>
      </c>
      <c r="J170" s="1">
        <f t="shared" si="27"/>
        <v>1067.0321239686591</v>
      </c>
      <c r="K170" s="1">
        <f t="shared" si="28"/>
        <v>1066.9333385760103</v>
      </c>
      <c r="L170" s="1">
        <f t="shared" si="32"/>
        <v>10.266324989075605</v>
      </c>
      <c r="M170" s="5">
        <f t="shared" si="29"/>
        <v>1576.1639551867643</v>
      </c>
      <c r="N170" s="5">
        <f t="shared" si="30"/>
        <v>1616.1886271067397</v>
      </c>
      <c r="O170" s="23">
        <f t="shared" si="31"/>
        <v>103.92553710420565</v>
      </c>
    </row>
    <row r="171" spans="1:15" x14ac:dyDescent="0.2">
      <c r="A171">
        <v>155</v>
      </c>
      <c r="B171">
        <v>109421.698</v>
      </c>
      <c r="C171" s="22">
        <v>1617.2915356075239</v>
      </c>
      <c r="D171" s="22">
        <v>11.04852940255271</v>
      </c>
      <c r="E171" s="1">
        <f t="shared" si="22"/>
        <v>687516.8051602419</v>
      </c>
      <c r="F171" s="4">
        <f t="shared" si="24"/>
        <v>1111.9151095735865</v>
      </c>
      <c r="G171" s="1">
        <f t="shared" si="25"/>
        <v>1112.0248931361157</v>
      </c>
      <c r="H171" s="6">
        <f t="shared" si="26"/>
        <v>111913.29052482928</v>
      </c>
      <c r="I171" s="1">
        <f t="shared" si="23"/>
        <v>-42414.357605831479</v>
      </c>
      <c r="J171" s="1">
        <f t="shared" si="27"/>
        <v>1083.6145522817219</v>
      </c>
      <c r="K171" s="1">
        <f t="shared" si="28"/>
        <v>1083.5129694205345</v>
      </c>
      <c r="L171" s="1">
        <f t="shared" si="32"/>
        <v>10.491251001055872</v>
      </c>
      <c r="M171" s="5">
        <f t="shared" si="29"/>
        <v>1575.9803415539734</v>
      </c>
      <c r="N171" s="5">
        <f t="shared" si="30"/>
        <v>1617.2915356075239</v>
      </c>
      <c r="O171" s="23">
        <f t="shared" si="31"/>
        <v>103.27776633229787</v>
      </c>
    </row>
    <row r="172" spans="1:15" x14ac:dyDescent="0.2">
      <c r="A172">
        <v>156</v>
      </c>
      <c r="B172">
        <v>111135.00599999999</v>
      </c>
      <c r="C172" s="22">
        <v>1617.7474273826281</v>
      </c>
      <c r="D172" s="22">
        <v>11.283842628907429</v>
      </c>
      <c r="E172" s="1">
        <f t="shared" si="22"/>
        <v>698281.83681251516</v>
      </c>
      <c r="F172" s="4">
        <f t="shared" si="24"/>
        <v>1129.6436450914625</v>
      </c>
      <c r="G172" s="1">
        <f t="shared" si="25"/>
        <v>1129.7563577199337</v>
      </c>
      <c r="H172" s="6">
        <f t="shared" si="26"/>
        <v>113101.72713066025</v>
      </c>
      <c r="I172" s="1">
        <f t="shared" si="23"/>
        <v>-41760.478501340032</v>
      </c>
      <c r="J172" s="1">
        <f t="shared" si="27"/>
        <v>1099.997849005706</v>
      </c>
      <c r="K172" s="1">
        <f t="shared" si="28"/>
        <v>1099.8938100567902</v>
      </c>
      <c r="L172" s="1">
        <f t="shared" si="32"/>
        <v>10.697279837287107</v>
      </c>
      <c r="M172" s="5">
        <f t="shared" si="29"/>
        <v>1575.1430898983926</v>
      </c>
      <c r="N172" s="5">
        <f t="shared" si="30"/>
        <v>1617.7474273826281</v>
      </c>
      <c r="O172" s="23">
        <f t="shared" si="31"/>
        <v>102.81995299617493</v>
      </c>
    </row>
    <row r="173" spans="1:15" x14ac:dyDescent="0.2">
      <c r="A173">
        <v>157</v>
      </c>
      <c r="B173">
        <v>112875.14</v>
      </c>
      <c r="C173" s="22">
        <v>1618.9462040406515</v>
      </c>
      <c r="D173" s="22">
        <v>11.579244273387463</v>
      </c>
      <c r="E173" s="1">
        <f t="shared" si="22"/>
        <v>709215.42119383882</v>
      </c>
      <c r="F173" s="4">
        <f t="shared" si="24"/>
        <v>1148.1816139888572</v>
      </c>
      <c r="G173" s="1">
        <f t="shared" si="25"/>
        <v>1148.298388980121</v>
      </c>
      <c r="H173" s="6">
        <f t="shared" si="26"/>
        <v>113863.65694263835</v>
      </c>
      <c r="I173" s="1">
        <f t="shared" si="23"/>
        <v>-41116.680154809066</v>
      </c>
      <c r="J173" s="1">
        <f t="shared" si="27"/>
        <v>1117.1002378023511</v>
      </c>
      <c r="K173" s="1">
        <f t="shared" si="28"/>
        <v>1116.9927239615122</v>
      </c>
      <c r="L173" s="1">
        <f t="shared" si="32"/>
        <v>10.958657670634169</v>
      </c>
      <c r="M173" s="5">
        <f t="shared" si="29"/>
        <v>1574.9695939792909</v>
      </c>
      <c r="N173" s="5">
        <f t="shared" si="30"/>
        <v>1618.9462040406515</v>
      </c>
      <c r="O173" s="23">
        <f t="shared" si="31"/>
        <v>101.92787817021687</v>
      </c>
    </row>
    <row r="174" spans="1:15" x14ac:dyDescent="0.2">
      <c r="A174">
        <v>158</v>
      </c>
      <c r="B174">
        <v>114642.52099999999</v>
      </c>
      <c r="C174" s="22">
        <v>1620.1956548710616</v>
      </c>
      <c r="D174" s="22">
        <v>11.867408044032672</v>
      </c>
      <c r="E174" s="1">
        <f t="shared" si="22"/>
        <v>720320.20352522715</v>
      </c>
      <c r="F174" s="4">
        <f t="shared" si="24"/>
        <v>1167.0596638674119</v>
      </c>
      <c r="G174" s="1">
        <f t="shared" si="25"/>
        <v>1167.1803392519221</v>
      </c>
      <c r="H174" s="6">
        <f t="shared" si="26"/>
        <v>114782.35932781835</v>
      </c>
      <c r="I174" s="1">
        <f t="shared" si="23"/>
        <v>-40482.806800884078</v>
      </c>
      <c r="J174" s="1">
        <f t="shared" si="27"/>
        <v>1134.471807079929</v>
      </c>
      <c r="K174" s="1">
        <f t="shared" si="28"/>
        <v>1134.3609946686163</v>
      </c>
      <c r="L174" s="1">
        <f t="shared" si="32"/>
        <v>11.211658089613785</v>
      </c>
      <c r="M174" s="5">
        <f t="shared" si="29"/>
        <v>1574.8010247624391</v>
      </c>
      <c r="N174" s="5">
        <f t="shared" si="30"/>
        <v>1620.1956548710616</v>
      </c>
      <c r="O174" s="23">
        <f t="shared" si="31"/>
        <v>101.17691652757958</v>
      </c>
    </row>
    <row r="175" spans="1:15" x14ac:dyDescent="0.2">
      <c r="A175">
        <v>159</v>
      </c>
      <c r="B175">
        <v>116437.575</v>
      </c>
      <c r="C175" s="22">
        <v>1621.4726303723803</v>
      </c>
      <c r="D175" s="22">
        <v>12.174540629252574</v>
      </c>
      <c r="E175" s="1">
        <f t="shared" si="22"/>
        <v>731598.86044362106</v>
      </c>
      <c r="F175" s="4">
        <f t="shared" si="24"/>
        <v>1186.2675286209542</v>
      </c>
      <c r="G175" s="1">
        <f t="shared" si="25"/>
        <v>1186.3924746689215</v>
      </c>
      <c r="H175" s="6">
        <f t="shared" si="26"/>
        <v>115600.16199037501</v>
      </c>
      <c r="I175" s="1">
        <f t="shared" si="23"/>
        <v>-39858.705652443343</v>
      </c>
      <c r="J175" s="1">
        <f t="shared" si="27"/>
        <v>1152.1002651682379</v>
      </c>
      <c r="K175" s="1">
        <f t="shared" si="28"/>
        <v>1151.9858428322746</v>
      </c>
      <c r="L175" s="1">
        <f t="shared" si="32"/>
        <v>11.480980408207593</v>
      </c>
      <c r="M175" s="5">
        <f t="shared" si="29"/>
        <v>1574.614047558443</v>
      </c>
      <c r="N175" s="5">
        <f t="shared" si="30"/>
        <v>1621.4726303723803</v>
      </c>
      <c r="O175" s="23">
        <f t="shared" si="31"/>
        <v>100.33862979234212</v>
      </c>
    </row>
    <row r="176" spans="1:15" x14ac:dyDescent="0.2">
      <c r="A176">
        <v>160</v>
      </c>
      <c r="B176">
        <v>118260.736</v>
      </c>
      <c r="C176" s="22">
        <v>1622.8497538928264</v>
      </c>
      <c r="D176" s="22">
        <v>12.50196078027137</v>
      </c>
      <c r="E176" s="1">
        <f t="shared" si="22"/>
        <v>743054.11885144399</v>
      </c>
      <c r="F176" s="4">
        <f t="shared" si="24"/>
        <v>1205.8651939071169</v>
      </c>
      <c r="G176" s="1">
        <f t="shared" si="25"/>
        <v>1205.9948095757181</v>
      </c>
      <c r="H176" s="6">
        <f t="shared" si="26"/>
        <v>116323.12646468192</v>
      </c>
      <c r="I176" s="1">
        <f t="shared" si="23"/>
        <v>-39244.22581649835</v>
      </c>
      <c r="J176" s="1">
        <f t="shared" si="27"/>
        <v>1170.0389245839301</v>
      </c>
      <c r="K176" s="1">
        <f t="shared" si="28"/>
        <v>1169.9205591593757</v>
      </c>
      <c r="L176" s="1">
        <f t="shared" si="32"/>
        <v>11.76767367324053</v>
      </c>
      <c r="M176" s="5">
        <f t="shared" si="29"/>
        <v>1574.4755724761328</v>
      </c>
      <c r="N176" s="5">
        <f t="shared" si="30"/>
        <v>1622.8497538928264</v>
      </c>
      <c r="O176" s="23">
        <f t="shared" si="31"/>
        <v>99.418168080217342</v>
      </c>
    </row>
    <row r="177" spans="1:15" x14ac:dyDescent="0.2">
      <c r="A177">
        <v>161</v>
      </c>
      <c r="B177">
        <v>120112.443</v>
      </c>
      <c r="C177" s="22">
        <v>1624.2495637761374</v>
      </c>
      <c r="D177" s="22">
        <v>12.830627706034011</v>
      </c>
      <c r="E177" s="1">
        <f t="shared" si="22"/>
        <v>754688.73706704553</v>
      </c>
      <c r="F177" s="4">
        <f t="shared" si="24"/>
        <v>1225.8028519679126</v>
      </c>
      <c r="G177" s="1">
        <f t="shared" si="25"/>
        <v>1225.9371517103766</v>
      </c>
      <c r="H177" s="6">
        <f t="shared" si="26"/>
        <v>117122.660818323</v>
      </c>
      <c r="I177" s="1">
        <f t="shared" si="23"/>
        <v>-38639.219325588907</v>
      </c>
      <c r="J177" s="1">
        <f t="shared" si="27"/>
        <v>1188.2370137264816</v>
      </c>
      <c r="K177" s="1">
        <f t="shared" si="28"/>
        <v>1188.1147260561443</v>
      </c>
      <c r="L177" s="1">
        <f t="shared" si="32"/>
        <v>12.053704075621118</v>
      </c>
      <c r="M177" s="5">
        <f t="shared" si="29"/>
        <v>1574.3109280701956</v>
      </c>
      <c r="N177" s="5">
        <f t="shared" si="30"/>
        <v>1624.2495637761374</v>
      </c>
      <c r="O177" s="23">
        <f t="shared" si="31"/>
        <v>98.568433288414013</v>
      </c>
    </row>
    <row r="178" spans="1:15" x14ac:dyDescent="0.2">
      <c r="A178">
        <v>162</v>
      </c>
      <c r="B178">
        <v>121993.145</v>
      </c>
      <c r="C178" s="22">
        <v>1625.7160976306088</v>
      </c>
      <c r="D178" s="22">
        <v>13.171626571081841</v>
      </c>
      <c r="E178" s="1">
        <f t="shared" si="22"/>
        <v>766505.5362406288</v>
      </c>
      <c r="F178" s="4">
        <f t="shared" si="24"/>
        <v>1246.1203891893722</v>
      </c>
      <c r="G178" s="1">
        <f t="shared" si="25"/>
        <v>1246.2596146992294</v>
      </c>
      <c r="H178" s="6">
        <f t="shared" si="26"/>
        <v>117904.15615863053</v>
      </c>
      <c r="I178" s="1">
        <f t="shared" si="23"/>
        <v>-38043.539485839923</v>
      </c>
      <c r="J178" s="1">
        <f t="shared" si="27"/>
        <v>1206.7286661378519</v>
      </c>
      <c r="K178" s="1">
        <f t="shared" si="28"/>
        <v>1206.6022725129314</v>
      </c>
      <c r="L178" s="1">
        <f t="shared" si="32"/>
        <v>12.349365775617308</v>
      </c>
      <c r="M178" s="5">
        <f t="shared" si="29"/>
        <v>1574.1598924787716</v>
      </c>
      <c r="N178" s="5">
        <f t="shared" si="30"/>
        <v>1625.7160976306088</v>
      </c>
      <c r="O178" s="23">
        <f t="shared" si="31"/>
        <v>97.705606460799558</v>
      </c>
    </row>
    <row r="179" spans="1:15" x14ac:dyDescent="0.2">
      <c r="A179">
        <v>163</v>
      </c>
      <c r="B179">
        <v>123903.29399999999</v>
      </c>
      <c r="C179" s="22">
        <v>1627.2264089541993</v>
      </c>
      <c r="D179" s="22">
        <v>13.531813746543534</v>
      </c>
      <c r="E179" s="1">
        <f t="shared" si="22"/>
        <v>778507.35637195257</v>
      </c>
      <c r="F179" s="4">
        <f t="shared" si="24"/>
        <v>1266.8077298535595</v>
      </c>
      <c r="G179" s="1">
        <f t="shared" si="25"/>
        <v>1266.9522742693821</v>
      </c>
      <c r="H179" s="6">
        <f t="shared" si="26"/>
        <v>118608.26378946916</v>
      </c>
      <c r="I179" s="1">
        <f t="shared" si="23"/>
        <v>-37457.043142124174</v>
      </c>
      <c r="J179" s="1">
        <f t="shared" si="27"/>
        <v>1225.500764733338</v>
      </c>
      <c r="K179" s="1">
        <f t="shared" si="28"/>
        <v>1225.3699476382944</v>
      </c>
      <c r="L179" s="1">
        <f t="shared" si="32"/>
        <v>12.660937441740973</v>
      </c>
      <c r="M179" s="5">
        <f t="shared" si="29"/>
        <v>1573.9991891005861</v>
      </c>
      <c r="N179" s="5">
        <f t="shared" si="30"/>
        <v>1627.2264089541993</v>
      </c>
      <c r="O179" s="23">
        <f t="shared" si="31"/>
        <v>96.783508589060446</v>
      </c>
    </row>
    <row r="180" spans="1:15" x14ac:dyDescent="0.2">
      <c r="A180">
        <v>164</v>
      </c>
      <c r="B180">
        <v>125843.352</v>
      </c>
      <c r="C180" s="22">
        <v>1628.8095730034954</v>
      </c>
      <c r="D180" s="22">
        <v>13.898692041656993</v>
      </c>
      <c r="E180" s="1">
        <f t="shared" si="22"/>
        <v>790697.10029262875</v>
      </c>
      <c r="F180" s="4">
        <f t="shared" si="24"/>
        <v>1287.8950063027387</v>
      </c>
      <c r="G180" s="1">
        <f t="shared" si="25"/>
        <v>1288.0449980641195</v>
      </c>
      <c r="H180" s="6">
        <f t="shared" si="26"/>
        <v>119354.16051582874</v>
      </c>
      <c r="I180" s="1">
        <f t="shared" si="23"/>
        <v>-36879.588433160105</v>
      </c>
      <c r="J180" s="1">
        <f t="shared" si="27"/>
        <v>1244.5772803176806</v>
      </c>
      <c r="K180" s="1">
        <f t="shared" si="28"/>
        <v>1244.4419661530458</v>
      </c>
      <c r="L180" s="1">
        <f t="shared" si="32"/>
        <v>12.976541337597883</v>
      </c>
      <c r="M180" s="5">
        <f t="shared" si="29"/>
        <v>1573.8542176169492</v>
      </c>
      <c r="N180" s="5">
        <f t="shared" si="30"/>
        <v>1628.8095730034954</v>
      </c>
      <c r="O180" s="23">
        <f t="shared" si="31"/>
        <v>95.899356675837268</v>
      </c>
    </row>
    <row r="181" spans="1:15" x14ac:dyDescent="0.2">
      <c r="A181">
        <v>165</v>
      </c>
      <c r="B181">
        <v>127813.787</v>
      </c>
      <c r="C181" s="22">
        <v>1630.4425529779726</v>
      </c>
      <c r="D181" s="22">
        <v>14.285885692453318</v>
      </c>
      <c r="E181" s="1">
        <f t="shared" si="22"/>
        <v>803077.70853338123</v>
      </c>
      <c r="F181" s="4">
        <f t="shared" si="24"/>
        <v>1309.3720693408663</v>
      </c>
      <c r="G181" s="1">
        <f t="shared" si="25"/>
        <v>1309.5279352973785</v>
      </c>
      <c r="H181" s="6">
        <f t="shared" si="26"/>
        <v>120024.71106189718</v>
      </c>
      <c r="I181" s="1">
        <f t="shared" si="23"/>
        <v>-36311.036060681741</v>
      </c>
      <c r="J181" s="1">
        <f t="shared" si="27"/>
        <v>1263.9447958870414</v>
      </c>
      <c r="K181" s="1">
        <f t="shared" si="28"/>
        <v>1263.8046453322629</v>
      </c>
      <c r="L181" s="1">
        <f t="shared" si="32"/>
        <v>13.308753592098276</v>
      </c>
      <c r="M181" s="5">
        <f t="shared" si="29"/>
        <v>1573.7015632525565</v>
      </c>
      <c r="N181" s="5">
        <f t="shared" si="30"/>
        <v>1630.4425529779726</v>
      </c>
      <c r="O181" s="23">
        <f t="shared" si="31"/>
        <v>94.960406065569799</v>
      </c>
    </row>
    <row r="182" spans="1:15" x14ac:dyDescent="0.2">
      <c r="A182">
        <v>166</v>
      </c>
      <c r="B182">
        <v>129815.07399999999</v>
      </c>
      <c r="C182" s="22">
        <v>1632.1286143725142</v>
      </c>
      <c r="D182" s="22">
        <v>14.664001094324147</v>
      </c>
      <c r="E182" s="1">
        <f t="shared" si="22"/>
        <v>815652.16560723062</v>
      </c>
      <c r="F182" s="4">
        <f t="shared" si="24"/>
        <v>1331.2492388624698</v>
      </c>
      <c r="G182" s="1">
        <f t="shared" si="25"/>
        <v>1331.4107660369591</v>
      </c>
      <c r="H182" s="6">
        <f t="shared" si="26"/>
        <v>120870.11979193322</v>
      </c>
      <c r="I182" s="1">
        <f t="shared" si="23"/>
        <v>-35751.248955951727</v>
      </c>
      <c r="J182" s="1">
        <f t="shared" si="27"/>
        <v>1283.6079751581808</v>
      </c>
      <c r="K182" s="1">
        <f t="shared" si="28"/>
        <v>1283.4632279024167</v>
      </c>
      <c r="L182" s="1">
        <f t="shared" si="32"/>
        <v>13.630032285843356</v>
      </c>
      <c r="M182" s="5">
        <f t="shared" si="29"/>
        <v>1573.5423530040082</v>
      </c>
      <c r="N182" s="5">
        <f t="shared" si="30"/>
        <v>1632.1286143725142</v>
      </c>
      <c r="O182" s="23">
        <f t="shared" si="31"/>
        <v>94.164357133289258</v>
      </c>
    </row>
    <row r="183" spans="1:15" x14ac:dyDescent="0.2">
      <c r="A183">
        <v>167</v>
      </c>
      <c r="B183">
        <v>131847.698</v>
      </c>
      <c r="C183" s="22">
        <v>1633.9297917871938</v>
      </c>
      <c r="D183" s="22">
        <v>15.091975162903708</v>
      </c>
      <c r="E183" s="1">
        <f t="shared" si="22"/>
        <v>828423.51885905128</v>
      </c>
      <c r="F183" s="4">
        <f t="shared" si="24"/>
        <v>1353.5858676809839</v>
      </c>
      <c r="G183" s="1">
        <f t="shared" si="25"/>
        <v>1353.754137548272</v>
      </c>
      <c r="H183" s="6">
        <f t="shared" si="26"/>
        <v>121417.00798740516</v>
      </c>
      <c r="I183" s="1">
        <f t="shared" si="23"/>
        <v>-35200.091463176672</v>
      </c>
      <c r="J183" s="1">
        <f t="shared" si="27"/>
        <v>1303.6185024376198</v>
      </c>
      <c r="K183" s="1">
        <f t="shared" si="28"/>
        <v>1303.468242766779</v>
      </c>
      <c r="L183" s="1">
        <f t="shared" si="32"/>
        <v>13.994952987038593</v>
      </c>
      <c r="M183" s="5">
        <f t="shared" si="29"/>
        <v>1573.4322035689961</v>
      </c>
      <c r="N183" s="5">
        <f t="shared" si="30"/>
        <v>1633.9297917871938</v>
      </c>
      <c r="O183" s="23">
        <f t="shared" si="31"/>
        <v>93.13845098114902</v>
      </c>
    </row>
    <row r="184" spans="1:15" x14ac:dyDescent="0.2">
      <c r="A184">
        <v>168</v>
      </c>
      <c r="B184">
        <v>133912.14799999999</v>
      </c>
      <c r="C184" s="22">
        <v>1635.7630563828095</v>
      </c>
      <c r="D184" s="22">
        <v>15.511249385131261</v>
      </c>
      <c r="E184" s="1">
        <f t="shared" si="22"/>
        <v>841394.84076645807</v>
      </c>
      <c r="F184" s="4">
        <f t="shared" si="24"/>
        <v>1376.3225963568686</v>
      </c>
      <c r="G184" s="1">
        <f t="shared" si="25"/>
        <v>1376.497409193717</v>
      </c>
      <c r="H184" s="6">
        <f t="shared" si="26"/>
        <v>122137.45270036272</v>
      </c>
      <c r="I184" s="1">
        <f t="shared" si="23"/>
        <v>-34657.430995799543</v>
      </c>
      <c r="J184" s="1">
        <f t="shared" si="27"/>
        <v>1323.9151568169693</v>
      </c>
      <c r="K184" s="1">
        <f t="shared" si="28"/>
        <v>1323.7596205319596</v>
      </c>
      <c r="L184" s="1">
        <f t="shared" si="32"/>
        <v>14.348960018873365</v>
      </c>
      <c r="M184" s="5">
        <f t="shared" si="29"/>
        <v>1573.2918201947818</v>
      </c>
      <c r="N184" s="5">
        <f t="shared" si="30"/>
        <v>1635.7630563828095</v>
      </c>
      <c r="O184" s="23">
        <f t="shared" si="31"/>
        <v>92.254743116630209</v>
      </c>
    </row>
    <row r="185" spans="1:15" x14ac:dyDescent="0.2">
      <c r="A185">
        <v>169</v>
      </c>
      <c r="B185">
        <v>136008.92300000001</v>
      </c>
      <c r="C185" s="22">
        <v>1637.6894850087851</v>
      </c>
      <c r="D185" s="22">
        <v>15.951009869436117</v>
      </c>
      <c r="E185" s="1">
        <f t="shared" si="22"/>
        <v>854569.26663891971</v>
      </c>
      <c r="F185" s="4">
        <f t="shared" si="24"/>
        <v>1399.5191021862277</v>
      </c>
      <c r="G185" s="1">
        <f t="shared" si="25"/>
        <v>1399.7009037175233</v>
      </c>
      <c r="H185" s="6">
        <f t="shared" si="26"/>
        <v>122807.78258770201</v>
      </c>
      <c r="I185" s="1">
        <f t="shared" si="23"/>
        <v>-34123.13638281876</v>
      </c>
      <c r="J185" s="1">
        <f t="shared" si="27"/>
        <v>1344.5487039068901</v>
      </c>
      <c r="K185" s="1">
        <f t="shared" si="28"/>
        <v>1344.3875555874122</v>
      </c>
      <c r="L185" s="1">
        <f t="shared" si="32"/>
        <v>14.718892462069581</v>
      </c>
      <c r="M185" s="5">
        <f t="shared" si="29"/>
        <v>1573.1756430639985</v>
      </c>
      <c r="N185" s="5">
        <f t="shared" si="30"/>
        <v>1637.6894850087851</v>
      </c>
      <c r="O185" s="23">
        <f t="shared" si="31"/>
        <v>91.337548599657453</v>
      </c>
    </row>
    <row r="186" spans="1:15" x14ac:dyDescent="0.2">
      <c r="A186">
        <v>170</v>
      </c>
      <c r="B186">
        <v>138138.52900000001</v>
      </c>
      <c r="C186" s="22">
        <v>1639.6859748518948</v>
      </c>
      <c r="D186" s="22">
        <v>16.409319036218001</v>
      </c>
      <c r="E186" s="1">
        <f t="shared" si="22"/>
        <v>867949.97576820129</v>
      </c>
      <c r="F186" s="4">
        <f t="shared" si="24"/>
        <v>1423.1654021401614</v>
      </c>
      <c r="G186" s="1">
        <f t="shared" si="25"/>
        <v>1423.3546041477618</v>
      </c>
      <c r="H186" s="6">
        <f t="shared" si="26"/>
        <v>123446.25777151526</v>
      </c>
      <c r="I186" s="1">
        <f t="shared" si="23"/>
        <v>-33597.078689098351</v>
      </c>
      <c r="J186" s="1">
        <f t="shared" si="27"/>
        <v>1365.5044253054762</v>
      </c>
      <c r="K186" s="1">
        <f t="shared" si="28"/>
        <v>1365.337366126804</v>
      </c>
      <c r="L186" s="1">
        <f t="shared" si="32"/>
        <v>15.102719589376417</v>
      </c>
      <c r="M186" s="5">
        <f t="shared" si="29"/>
        <v>1573.05997378291</v>
      </c>
      <c r="N186" s="5">
        <f t="shared" si="30"/>
        <v>1639.6859748518948</v>
      </c>
      <c r="O186" s="23">
        <f t="shared" si="31"/>
        <v>90.403410991435749</v>
      </c>
    </row>
    <row r="187" spans="1:15" x14ac:dyDescent="0.2">
      <c r="A187">
        <v>171</v>
      </c>
      <c r="B187">
        <v>140301.48000000001</v>
      </c>
      <c r="C187" s="22">
        <v>1641.7532504962926</v>
      </c>
      <c r="D187" s="22">
        <v>16.886844034675718</v>
      </c>
      <c r="E187" s="1">
        <f t="shared" si="22"/>
        <v>881540.19771155063</v>
      </c>
      <c r="F187" s="4">
        <f t="shared" si="24"/>
        <v>1447.2714850360828</v>
      </c>
      <c r="G187" s="1">
        <f t="shared" si="25"/>
        <v>1447.4685216697758</v>
      </c>
      <c r="H187" s="6">
        <f t="shared" si="26"/>
        <v>124053.96251652112</v>
      </c>
      <c r="I187" s="1">
        <f t="shared" si="23"/>
        <v>-33079.130945798257</v>
      </c>
      <c r="J187" s="1">
        <f t="shared" si="27"/>
        <v>1386.7858841224838</v>
      </c>
      <c r="K187" s="1">
        <f t="shared" si="28"/>
        <v>1386.6126024281532</v>
      </c>
      <c r="L187" s="1">
        <f t="shared" si="32"/>
        <v>15.500792919352449</v>
      </c>
      <c r="M187" s="5">
        <f t="shared" si="29"/>
        <v>1572.9431352396114</v>
      </c>
      <c r="N187" s="5">
        <f t="shared" si="30"/>
        <v>1641.7532504962926</v>
      </c>
      <c r="O187" s="23">
        <f t="shared" si="31"/>
        <v>89.454301443959906</v>
      </c>
    </row>
    <row r="188" spans="1:15" x14ac:dyDescent="0.2">
      <c r="A188">
        <v>172</v>
      </c>
      <c r="B188">
        <v>142498.29800000001</v>
      </c>
      <c r="C188" s="22">
        <v>1643.8808401748163</v>
      </c>
      <c r="D188" s="22">
        <v>17.366171878880685</v>
      </c>
      <c r="E188" s="1">
        <f t="shared" si="22"/>
        <v>895343.21229169832</v>
      </c>
      <c r="F188" s="4">
        <f t="shared" si="24"/>
        <v>1471.837552066896</v>
      </c>
      <c r="G188" s="1">
        <f t="shared" si="25"/>
        <v>1472.0424550640396</v>
      </c>
      <c r="H188" s="6">
        <f t="shared" si="26"/>
        <v>124760.2165123593</v>
      </c>
      <c r="I188" s="1">
        <f t="shared" si="23"/>
        <v>-32569.168151112197</v>
      </c>
      <c r="J188" s="1">
        <f t="shared" si="27"/>
        <v>1408.3869930248072</v>
      </c>
      <c r="K188" s="1">
        <f t="shared" si="28"/>
        <v>1408.2075368377723</v>
      </c>
      <c r="L188" s="1">
        <f t="shared" si="32"/>
        <v>15.896903947464262</v>
      </c>
      <c r="M188" s="5">
        <f t="shared" si="29"/>
        <v>1572.8131039641873</v>
      </c>
      <c r="N188" s="5">
        <f t="shared" si="30"/>
        <v>1643.8808401748163</v>
      </c>
      <c r="O188" s="23">
        <f t="shared" si="31"/>
        <v>88.58376080597742</v>
      </c>
    </row>
    <row r="189" spans="1:15" x14ac:dyDescent="0.2">
      <c r="A189">
        <v>173</v>
      </c>
      <c r="B189">
        <v>144729.51300000001</v>
      </c>
      <c r="C189" s="22">
        <v>1646.1021241806616</v>
      </c>
      <c r="D189" s="22">
        <v>17.873571445641723</v>
      </c>
      <c r="E189" s="1">
        <f t="shared" si="22"/>
        <v>909362.34959685698</v>
      </c>
      <c r="F189" s="4">
        <f t="shared" si="24"/>
        <v>1496.9032953213036</v>
      </c>
      <c r="G189" s="1">
        <f t="shared" si="25"/>
        <v>1497.1167122849918</v>
      </c>
      <c r="H189" s="6">
        <f t="shared" si="26"/>
        <v>125382.82832368421</v>
      </c>
      <c r="I189" s="1">
        <f t="shared" si="23"/>
        <v>-32067.067266434424</v>
      </c>
      <c r="J189" s="1">
        <f t="shared" si="27"/>
        <v>1430.3384330447127</v>
      </c>
      <c r="K189" s="1">
        <f t="shared" si="28"/>
        <v>1430.1523170121454</v>
      </c>
      <c r="L189" s="1">
        <f t="shared" si="32"/>
        <v>16.314848304821759</v>
      </c>
      <c r="M189" s="5">
        <f t="shared" si="29"/>
        <v>1572.6979653887888</v>
      </c>
      <c r="N189" s="5">
        <f t="shared" si="30"/>
        <v>1646.1021241806616</v>
      </c>
      <c r="O189" s="23">
        <f t="shared" si="31"/>
        <v>87.659553450427865</v>
      </c>
    </row>
    <row r="190" spans="1:15" x14ac:dyDescent="0.2">
      <c r="A190">
        <v>174</v>
      </c>
      <c r="B190">
        <v>146995.66500000001</v>
      </c>
      <c r="C190" s="22">
        <v>1648.3943382817854</v>
      </c>
      <c r="D190" s="22">
        <v>18.412578497117661</v>
      </c>
      <c r="E190" s="1">
        <f t="shared" si="22"/>
        <v>923601.00254709262</v>
      </c>
      <c r="F190" s="4">
        <f t="shared" si="24"/>
        <v>1522.4586634300083</v>
      </c>
      <c r="G190" s="1">
        <f t="shared" si="25"/>
        <v>1522.6813447119741</v>
      </c>
      <c r="H190" s="6">
        <f t="shared" si="26"/>
        <v>125904.1152363803</v>
      </c>
      <c r="I190" s="1">
        <f t="shared" si="23"/>
        <v>-31572.706778865184</v>
      </c>
      <c r="J190" s="1">
        <f t="shared" si="27"/>
        <v>1452.6244996652733</v>
      </c>
      <c r="K190" s="1">
        <f t="shared" si="28"/>
        <v>1452.4311593441214</v>
      </c>
      <c r="L190" s="1">
        <f t="shared" si="32"/>
        <v>16.757491065159911</v>
      </c>
      <c r="M190" s="5">
        <f t="shared" si="29"/>
        <v>1572.574255916385</v>
      </c>
      <c r="N190" s="5">
        <f t="shared" si="30"/>
        <v>1648.3943382817854</v>
      </c>
      <c r="O190" s="23">
        <f t="shared" si="31"/>
        <v>86.673545204140694</v>
      </c>
    </row>
    <row r="191" spans="1:15" x14ac:dyDescent="0.2">
      <c r="A191">
        <v>175</v>
      </c>
      <c r="B191">
        <v>149297.299</v>
      </c>
      <c r="C191" s="22">
        <v>1651.5357453019865</v>
      </c>
      <c r="D191" s="22">
        <v>18.966387589706766</v>
      </c>
      <c r="E191" s="1">
        <f t="shared" si="22"/>
        <v>938062.59547839756</v>
      </c>
      <c r="F191" s="4">
        <f t="shared" si="24"/>
        <v>1549.2439077633312</v>
      </c>
      <c r="G191" s="1">
        <f t="shared" si="25"/>
        <v>1549.4761009360138</v>
      </c>
      <c r="H191" s="6">
        <f t="shared" si="26"/>
        <v>126566.87512295606</v>
      </c>
      <c r="I191" s="1">
        <f t="shared" si="23"/>
        <v>-31085.967796438803</v>
      </c>
      <c r="J191" s="1">
        <f t="shared" si="27"/>
        <v>1475.9095763034195</v>
      </c>
      <c r="K191" s="1">
        <f t="shared" si="28"/>
        <v>1475.7089073967065</v>
      </c>
      <c r="L191" s="1">
        <f t="shared" si="32"/>
        <v>17.208396005251604</v>
      </c>
      <c r="M191" s="5">
        <f t="shared" si="29"/>
        <v>1573.1454537360778</v>
      </c>
      <c r="N191" s="5">
        <f t="shared" si="30"/>
        <v>1651.5357453019865</v>
      </c>
      <c r="O191" s="23">
        <f t="shared" si="31"/>
        <v>85.755168985322882</v>
      </c>
    </row>
    <row r="192" spans="1:15" x14ac:dyDescent="0.2">
      <c r="A192">
        <v>176</v>
      </c>
      <c r="B192">
        <v>151634.973</v>
      </c>
      <c r="C192" s="22">
        <v>1654.008843516925</v>
      </c>
      <c r="D192" s="22">
        <v>19.61130031075616</v>
      </c>
      <c r="E192" s="1">
        <f t="shared" si="22"/>
        <v>952750.63440817327</v>
      </c>
      <c r="F192" s="4">
        <f t="shared" si="24"/>
        <v>1575.8579749774792</v>
      </c>
      <c r="G192" s="1">
        <f t="shared" si="25"/>
        <v>1576.1020344714093</v>
      </c>
      <c r="H192" s="6">
        <f t="shared" si="26"/>
        <v>126647.0311016432</v>
      </c>
      <c r="I192" s="1">
        <f t="shared" si="23"/>
        <v>-30606.732318996721</v>
      </c>
      <c r="J192" s="1">
        <f t="shared" si="27"/>
        <v>1498.9149975627968</v>
      </c>
      <c r="K192" s="1">
        <f t="shared" si="28"/>
        <v>1498.7050648304785</v>
      </c>
      <c r="L192" s="1">
        <f t="shared" si="32"/>
        <v>17.737735176711784</v>
      </c>
      <c r="M192" s="5">
        <f t="shared" si="29"/>
        <v>1573.029721214974</v>
      </c>
      <c r="N192" s="5">
        <f t="shared" si="30"/>
        <v>1654.008843516925</v>
      </c>
      <c r="O192" s="23">
        <f t="shared" si="31"/>
        <v>84.492470425319993</v>
      </c>
    </row>
    <row r="193" spans="1:15" x14ac:dyDescent="0.2">
      <c r="A193">
        <v>177</v>
      </c>
      <c r="B193">
        <v>154009.24900000001</v>
      </c>
      <c r="C193" s="22">
        <v>1656.6134398175161</v>
      </c>
      <c r="D193" s="22">
        <v>20.187591653672264</v>
      </c>
      <c r="E193" s="1">
        <f t="shared" si="22"/>
        <v>967668.6504865624</v>
      </c>
      <c r="F193" s="4">
        <f t="shared" si="24"/>
        <v>1603.0528916861178</v>
      </c>
      <c r="G193" s="1">
        <f t="shared" si="25"/>
        <v>1603.3071183924787</v>
      </c>
      <c r="H193" s="6">
        <f t="shared" si="26"/>
        <v>127315.14271205626</v>
      </c>
      <c r="I193" s="1">
        <f t="shared" si="23"/>
        <v>-30134.885138030222</v>
      </c>
      <c r="J193" s="1">
        <f t="shared" si="27"/>
        <v>1522.3134154392869</v>
      </c>
      <c r="K193" s="1">
        <f t="shared" si="28"/>
        <v>1522.0957998445886</v>
      </c>
      <c r="L193" s="1">
        <f t="shared" si="32"/>
        <v>18.199774247810566</v>
      </c>
      <c r="M193" s="5">
        <f t="shared" si="29"/>
        <v>1572.9514427063948</v>
      </c>
      <c r="N193" s="5">
        <f t="shared" si="30"/>
        <v>1656.6134398175161</v>
      </c>
      <c r="O193" s="23">
        <f t="shared" si="31"/>
        <v>83.632674730989962</v>
      </c>
    </row>
    <row r="194" spans="1:15" x14ac:dyDescent="0.2">
      <c r="A194">
        <v>178</v>
      </c>
      <c r="B194">
        <v>156420.701</v>
      </c>
      <c r="C194" s="22">
        <v>1659.3037229526574</v>
      </c>
      <c r="D194" s="22">
        <v>20.804576128870767</v>
      </c>
      <c r="E194" s="1">
        <f t="shared" si="22"/>
        <v>982820.25026193121</v>
      </c>
      <c r="F194" s="4">
        <f t="shared" si="24"/>
        <v>1630.797300252885</v>
      </c>
      <c r="G194" s="1">
        <f t="shared" si="25"/>
        <v>1631.0627105450376</v>
      </c>
      <c r="H194" s="6">
        <f t="shared" si="26"/>
        <v>127853.24961313578</v>
      </c>
      <c r="I194" s="1">
        <f t="shared" si="23"/>
        <v>-29670.312171847996</v>
      </c>
      <c r="J194" s="1">
        <f t="shared" si="27"/>
        <v>1546.0707389231463</v>
      </c>
      <c r="K194" s="1">
        <f t="shared" si="28"/>
        <v>1545.8446907307737</v>
      </c>
      <c r="L194" s="1">
        <f t="shared" si="32"/>
        <v>18.693191221109174</v>
      </c>
      <c r="M194" s="5">
        <f t="shared" si="29"/>
        <v>1572.8661373417885</v>
      </c>
      <c r="N194" s="5">
        <f t="shared" si="30"/>
        <v>1659.3037229526574</v>
      </c>
      <c r="O194" s="23">
        <f t="shared" si="31"/>
        <v>82.695601432950511</v>
      </c>
    </row>
    <row r="195" spans="1:15" x14ac:dyDescent="0.2">
      <c r="A195">
        <v>179</v>
      </c>
      <c r="B195">
        <v>158869.91099999999</v>
      </c>
      <c r="C195" s="22">
        <v>1662.0879630938007</v>
      </c>
      <c r="D195" s="22">
        <v>21.452507742647882</v>
      </c>
      <c r="E195" s="1">
        <f t="shared" si="22"/>
        <v>998209.09054812847</v>
      </c>
      <c r="F195" s="4">
        <f t="shared" si="24"/>
        <v>1659.1113140508542</v>
      </c>
      <c r="G195" s="1">
        <f t="shared" si="25"/>
        <v>1659.3886975419744</v>
      </c>
      <c r="H195" s="6">
        <f t="shared" si="26"/>
        <v>128335.13897430176</v>
      </c>
      <c r="I195" s="1">
        <f t="shared" si="23"/>
        <v>-29212.901295131309</v>
      </c>
      <c r="J195" s="1">
        <f t="shared" si="27"/>
        <v>1570.1963878628565</v>
      </c>
      <c r="K195" s="1">
        <f t="shared" si="28"/>
        <v>1569.9613673643464</v>
      </c>
      <c r="L195" s="1">
        <f t="shared" si="32"/>
        <v>19.208672603793701</v>
      </c>
      <c r="M195" s="5">
        <f t="shared" si="29"/>
        <v>1572.7780704764591</v>
      </c>
      <c r="N195" s="5">
        <f t="shared" si="30"/>
        <v>1662.0879630938007</v>
      </c>
      <c r="O195" s="23">
        <f t="shared" si="31"/>
        <v>81.731903070401643</v>
      </c>
    </row>
    <row r="196" spans="1:15" x14ac:dyDescent="0.2">
      <c r="A196">
        <v>180</v>
      </c>
      <c r="B196">
        <v>161357.47</v>
      </c>
      <c r="C196" s="22">
        <v>1664.9931422964596</v>
      </c>
      <c r="D196" s="22">
        <v>22.141786106686876</v>
      </c>
      <c r="E196" s="1">
        <f t="shared" si="22"/>
        <v>1013838.8847076709</v>
      </c>
      <c r="F196" s="4">
        <f t="shared" si="24"/>
        <v>1688.034790431763</v>
      </c>
      <c r="G196" s="1">
        <f t="shared" si="25"/>
        <v>1688.3252220595787</v>
      </c>
      <c r="H196" s="6">
        <f t="shared" si="26"/>
        <v>128713.72249139864</v>
      </c>
      <c r="I196" s="1">
        <f t="shared" si="23"/>
        <v>-28762.54212965347</v>
      </c>
      <c r="J196" s="1">
        <f t="shared" si="27"/>
        <v>1594.7173118966464</v>
      </c>
      <c r="K196" s="1">
        <f t="shared" si="28"/>
        <v>1594.4725550975697</v>
      </c>
      <c r="L196" s="1">
        <f t="shared" si="32"/>
        <v>19.754948716739143</v>
      </c>
      <c r="M196" s="5">
        <f t="shared" si="29"/>
        <v>1572.7080299916865</v>
      </c>
      <c r="N196" s="5">
        <f t="shared" si="30"/>
        <v>1664.9931422964596</v>
      </c>
      <c r="O196" s="23">
        <f t="shared" si="31"/>
        <v>80.712563619388717</v>
      </c>
    </row>
    <row r="197" spans="1:15" x14ac:dyDescent="0.2">
      <c r="A197">
        <v>181</v>
      </c>
      <c r="B197">
        <v>163883.98000000001</v>
      </c>
      <c r="C197" s="22">
        <v>1667.9868660532045</v>
      </c>
      <c r="D197" s="22">
        <v>22.816742057673441</v>
      </c>
      <c r="E197" s="1">
        <f t="shared" si="22"/>
        <v>1029713.4152181132</v>
      </c>
      <c r="F197" s="4">
        <f t="shared" si="24"/>
        <v>1717.5484523826026</v>
      </c>
      <c r="G197" s="1">
        <f t="shared" si="25"/>
        <v>1717.8515609891774</v>
      </c>
      <c r="H197" s="6">
        <f t="shared" si="26"/>
        <v>129312.64606235607</v>
      </c>
      <c r="I197" s="1">
        <f t="shared" si="23"/>
        <v>-28319.125693733429</v>
      </c>
      <c r="J197" s="1">
        <f t="shared" si="27"/>
        <v>1619.6055237608814</v>
      </c>
      <c r="K197" s="1">
        <f t="shared" si="28"/>
        <v>1619.3514980772295</v>
      </c>
      <c r="L197" s="1">
        <f t="shared" si="32"/>
        <v>20.281934606238263</v>
      </c>
      <c r="M197" s="5">
        <f t="shared" si="29"/>
        <v>1572.6234835293658</v>
      </c>
      <c r="N197" s="5">
        <f t="shared" si="30"/>
        <v>1667.9868660532045</v>
      </c>
      <c r="O197" s="23">
        <f t="shared" si="31"/>
        <v>79.842062875952365</v>
      </c>
    </row>
    <row r="198" spans="1:15" x14ac:dyDescent="0.2">
      <c r="A198">
        <v>182</v>
      </c>
      <c r="B198">
        <v>166450.049</v>
      </c>
      <c r="C198" s="22">
        <v>1670.3397456140858</v>
      </c>
      <c r="D198" s="22">
        <v>23.475045251876374</v>
      </c>
      <c r="E198" s="1">
        <f t="shared" si="22"/>
        <v>1045836.5022561222</v>
      </c>
      <c r="F198" s="4">
        <f t="shared" si="24"/>
        <v>1746.9022771324164</v>
      </c>
      <c r="G198" s="1">
        <f t="shared" si="25"/>
        <v>1747.2177371079351</v>
      </c>
      <c r="H198" s="6">
        <f t="shared" si="26"/>
        <v>130019.71288451656</v>
      </c>
      <c r="I198" s="1">
        <f t="shared" si="23"/>
        <v>-27882.54528425699</v>
      </c>
      <c r="J198" s="1">
        <f t="shared" si="27"/>
        <v>1644.187219494165</v>
      </c>
      <c r="K198" s="1">
        <f t="shared" si="28"/>
        <v>1643.9243344042004</v>
      </c>
      <c r="L198" s="1">
        <f t="shared" si="32"/>
        <v>20.788535218836927</v>
      </c>
      <c r="M198" s="5">
        <f t="shared" si="29"/>
        <v>1571.875078808072</v>
      </c>
      <c r="N198" s="5">
        <f t="shared" si="30"/>
        <v>1670.3397456140858</v>
      </c>
      <c r="O198" s="23">
        <f t="shared" si="31"/>
        <v>79.07841110972582</v>
      </c>
    </row>
    <row r="199" spans="1:15" x14ac:dyDescent="0.2">
      <c r="A199">
        <v>183</v>
      </c>
      <c r="B199">
        <v>169056.29699999999</v>
      </c>
      <c r="C199" s="22">
        <v>1673.5689887938981</v>
      </c>
      <c r="D199" s="22">
        <v>24.211442524358731</v>
      </c>
      <c r="E199" s="1">
        <f t="shared" si="22"/>
        <v>1062212.0413965883</v>
      </c>
      <c r="F199" s="4">
        <f t="shared" si="24"/>
        <v>1777.6851320047906</v>
      </c>
      <c r="G199" s="1">
        <f t="shared" si="25"/>
        <v>1778.0148832855753</v>
      </c>
      <c r="H199" s="6">
        <f t="shared" si="26"/>
        <v>130547.80273087906</v>
      </c>
      <c r="I199" s="1">
        <f t="shared" si="23"/>
        <v>-27452.695410744123</v>
      </c>
      <c r="J199" s="1">
        <f t="shared" si="27"/>
        <v>1669.8636651528191</v>
      </c>
      <c r="K199" s="1">
        <f t="shared" si="28"/>
        <v>1669.5904952422729</v>
      </c>
      <c r="L199" s="1">
        <f t="shared" si="32"/>
        <v>21.356073755120477</v>
      </c>
      <c r="M199" s="5">
        <f t="shared" si="29"/>
        <v>1571.8052800899413</v>
      </c>
      <c r="N199" s="5">
        <f t="shared" si="30"/>
        <v>1673.5689887938981</v>
      </c>
      <c r="O199" s="23">
        <f t="shared" si="31"/>
        <v>78.178719290195403</v>
      </c>
    </row>
    <row r="200" spans="1:15" x14ac:dyDescent="0.2">
      <c r="A200">
        <v>184</v>
      </c>
      <c r="B200">
        <v>171703.353</v>
      </c>
      <c r="C200" s="22">
        <v>1676.9221802758154</v>
      </c>
      <c r="D200" s="22">
        <v>24.990364314323653</v>
      </c>
      <c r="E200" s="1">
        <f t="shared" si="22"/>
        <v>1078843.98476307</v>
      </c>
      <c r="F200" s="4">
        <f t="shared" si="24"/>
        <v>1809.1374071063358</v>
      </c>
      <c r="G200" s="1">
        <f t="shared" si="25"/>
        <v>1809.4826093591385</v>
      </c>
      <c r="H200" s="6">
        <f t="shared" si="26"/>
        <v>130994.59595407647</v>
      </c>
      <c r="I200" s="1">
        <f t="shared" si="23"/>
        <v>-27029.472329578184</v>
      </c>
      <c r="J200" s="1">
        <f t="shared" si="27"/>
        <v>1695.9477284833958</v>
      </c>
      <c r="K200" s="1">
        <f t="shared" si="28"/>
        <v>1695.6635063864414</v>
      </c>
      <c r="L200" s="1">
        <f t="shared" si="32"/>
        <v>21.953246628100949</v>
      </c>
      <c r="M200" s="5">
        <f t="shared" si="29"/>
        <v>1571.7411695620049</v>
      </c>
      <c r="N200" s="5">
        <f t="shared" si="30"/>
        <v>1676.9221802758154</v>
      </c>
      <c r="O200" s="23">
        <f t="shared" si="31"/>
        <v>77.239760255593851</v>
      </c>
    </row>
    <row r="201" spans="1:15" x14ac:dyDescent="0.2">
      <c r="A201">
        <v>185</v>
      </c>
      <c r="B201">
        <v>174391.85699999999</v>
      </c>
      <c r="C201" s="22">
        <v>1680.4033305392547</v>
      </c>
      <c r="D201" s="22">
        <v>25.816846708412697</v>
      </c>
      <c r="E201" s="1">
        <f t="shared" si="22"/>
        <v>1095736.3535941634</v>
      </c>
      <c r="F201" s="4">
        <f t="shared" si="24"/>
        <v>1841.2790179725707</v>
      </c>
      <c r="G201" s="1">
        <f t="shared" si="25"/>
        <v>1841.6409998164195</v>
      </c>
      <c r="H201" s="6">
        <f t="shared" si="26"/>
        <v>131347.37057159713</v>
      </c>
      <c r="I201" s="1">
        <f t="shared" si="23"/>
        <v>-26612.77371918401</v>
      </c>
      <c r="J201" s="1">
        <f t="shared" si="27"/>
        <v>1722.4453809397448</v>
      </c>
      <c r="K201" s="1">
        <f t="shared" si="28"/>
        <v>1722.1492260326143</v>
      </c>
      <c r="L201" s="1">
        <f t="shared" si="32"/>
        <v>22.583687566489239</v>
      </c>
      <c r="M201" s="5">
        <f t="shared" si="29"/>
        <v>1571.6821116537128</v>
      </c>
      <c r="N201" s="5">
        <f t="shared" si="30"/>
        <v>1680.4033305392547</v>
      </c>
      <c r="O201" s="23">
        <f t="shared" si="31"/>
        <v>76.256334177595605</v>
      </c>
    </row>
    <row r="202" spans="1:15" x14ac:dyDescent="0.2">
      <c r="A202">
        <v>186</v>
      </c>
      <c r="B202">
        <v>177122.45699999999</v>
      </c>
      <c r="C202" s="22">
        <v>1684.0074962361502</v>
      </c>
      <c r="D202" s="22">
        <v>26.650285837033241</v>
      </c>
      <c r="E202" s="1">
        <f t="shared" si="22"/>
        <v>1112893.2193939481</v>
      </c>
      <c r="F202" s="4">
        <f t="shared" si="24"/>
        <v>1874.1205239697911</v>
      </c>
      <c r="G202" s="1">
        <f t="shared" si="25"/>
        <v>1874.4994951864826</v>
      </c>
      <c r="H202" s="6">
        <f t="shared" si="26"/>
        <v>131819.89857753352</v>
      </c>
      <c r="I202" s="1">
        <f t="shared" si="23"/>
        <v>-26202.499148988747</v>
      </c>
      <c r="J202" s="1">
        <f t="shared" si="27"/>
        <v>1749.35263023896</v>
      </c>
      <c r="K202" s="1">
        <f t="shared" si="28"/>
        <v>1749.0445997804884</v>
      </c>
      <c r="L202" s="1">
        <f t="shared" si="32"/>
        <v>23.211182864259314</v>
      </c>
      <c r="M202" s="5">
        <f t="shared" si="29"/>
        <v>1571.6194234097063</v>
      </c>
      <c r="N202" s="5">
        <f t="shared" si="30"/>
        <v>1684.0074962361502</v>
      </c>
      <c r="O202" s="23">
        <f t="shared" si="31"/>
        <v>75.353531528704437</v>
      </c>
    </row>
    <row r="203" spans="1:15" x14ac:dyDescent="0.2">
      <c r="A203">
        <v>187</v>
      </c>
      <c r="B203">
        <v>179895.81200000001</v>
      </c>
      <c r="C203" s="22">
        <v>1687.7284548619136</v>
      </c>
      <c r="D203" s="22">
        <v>27.550314989227729</v>
      </c>
      <c r="E203" s="1">
        <f t="shared" si="22"/>
        <v>1130318.7227815411</v>
      </c>
      <c r="F203" s="4">
        <f t="shared" si="24"/>
        <v>1907.671071501582</v>
      </c>
      <c r="G203" s="1">
        <f t="shared" si="25"/>
        <v>1908.0689492423228</v>
      </c>
      <c r="H203" s="6">
        <f t="shared" si="26"/>
        <v>132120.73757861715</v>
      </c>
      <c r="I203" s="1">
        <f t="shared" si="23"/>
        <v>-25798.549600528197</v>
      </c>
      <c r="J203" s="1">
        <f t="shared" si="27"/>
        <v>1776.6661543280779</v>
      </c>
      <c r="K203" s="1">
        <f t="shared" si="28"/>
        <v>1776.3449384669289</v>
      </c>
      <c r="L203" s="1">
        <f t="shared" si="32"/>
        <v>23.887029306873604</v>
      </c>
      <c r="M203" s="5">
        <f t="shared" si="29"/>
        <v>1571.54340865523</v>
      </c>
      <c r="N203" s="5">
        <f t="shared" si="30"/>
        <v>1687.7284548619136</v>
      </c>
      <c r="O203" s="23">
        <f t="shared" si="31"/>
        <v>74.364414077885243</v>
      </c>
    </row>
    <row r="204" spans="1:15" x14ac:dyDescent="0.2">
      <c r="A204">
        <v>188</v>
      </c>
      <c r="B204">
        <v>182712.59099999999</v>
      </c>
      <c r="C204" s="22">
        <v>1691.6309695615719</v>
      </c>
      <c r="D204" s="22">
        <v>28.476948430417384</v>
      </c>
      <c r="E204" s="1">
        <f t="shared" si="22"/>
        <v>1148017.0672079129</v>
      </c>
      <c r="F204" s="4">
        <f t="shared" si="24"/>
        <v>1942.021224474154</v>
      </c>
      <c r="G204" s="1">
        <f t="shared" si="25"/>
        <v>1942.4387979701019</v>
      </c>
      <c r="H204" s="6">
        <f t="shared" si="26"/>
        <v>132467.05074869259</v>
      </c>
      <c r="I204" s="1">
        <f t="shared" si="23"/>
        <v>-25400.827624459096</v>
      </c>
      <c r="J204" s="1">
        <f t="shared" si="27"/>
        <v>1804.4498530661181</v>
      </c>
      <c r="K204" s="1">
        <f t="shared" si="28"/>
        <v>1804.1150895360502</v>
      </c>
      <c r="L204" s="1">
        <f t="shared" si="32"/>
        <v>24.575433587660083</v>
      </c>
      <c r="M204" s="5">
        <f t="shared" si="29"/>
        <v>1571.5054602139585</v>
      </c>
      <c r="N204" s="5">
        <f t="shared" si="30"/>
        <v>1691.6309695615719</v>
      </c>
      <c r="O204" s="23">
        <f t="shared" si="31"/>
        <v>73.411322860319331</v>
      </c>
    </row>
    <row r="205" spans="1:15" x14ac:dyDescent="0.2">
      <c r="A205">
        <v>189</v>
      </c>
      <c r="B205">
        <v>185573.476</v>
      </c>
      <c r="C205" s="22">
        <v>1695.6634446963274</v>
      </c>
      <c r="D205" s="22">
        <v>29.43357338571743</v>
      </c>
      <c r="E205" s="1">
        <f t="shared" si="22"/>
        <v>1165992.5378054436</v>
      </c>
      <c r="F205" s="4">
        <f t="shared" si="24"/>
        <v>1977.1309231453913</v>
      </c>
      <c r="G205" s="1">
        <f t="shared" si="25"/>
        <v>1977.5691011295148</v>
      </c>
      <c r="H205" s="6">
        <f t="shared" si="26"/>
        <v>132838.5436338924</v>
      </c>
      <c r="I205" s="1">
        <f t="shared" si="23"/>
        <v>-25009.236927853286</v>
      </c>
      <c r="J205" s="1">
        <f t="shared" si="27"/>
        <v>1832.6545993710565</v>
      </c>
      <c r="K205" s="1">
        <f t="shared" si="28"/>
        <v>1832.3058519540214</v>
      </c>
      <c r="L205" s="1">
        <f t="shared" si="32"/>
        <v>25.278685351239311</v>
      </c>
      <c r="M205" s="5">
        <f t="shared" si="29"/>
        <v>1571.4558991969795</v>
      </c>
      <c r="N205" s="5">
        <f t="shared" si="30"/>
        <v>1695.6634446963274</v>
      </c>
      <c r="O205" s="23">
        <f t="shared" si="31"/>
        <v>72.484222438576737</v>
      </c>
    </row>
    <row r="206" spans="1:15" x14ac:dyDescent="0.2">
      <c r="A206">
        <v>190</v>
      </c>
      <c r="B206">
        <v>188479.155</v>
      </c>
      <c r="C206" s="22">
        <v>1699.8359272131547</v>
      </c>
      <c r="D206" s="22">
        <v>30.445930005902127</v>
      </c>
      <c r="E206" s="1">
        <f t="shared" si="22"/>
        <v>1184249.4574056237</v>
      </c>
      <c r="F206" s="4">
        <f t="shared" si="24"/>
        <v>2013.029774480764</v>
      </c>
      <c r="G206" s="1">
        <f t="shared" si="25"/>
        <v>2013.4902518495915</v>
      </c>
      <c r="H206" s="6">
        <f t="shared" si="26"/>
        <v>133128.33034872837</v>
      </c>
      <c r="I206" s="1">
        <f t="shared" si="23"/>
        <v>-24623.683339461575</v>
      </c>
      <c r="J206" s="1">
        <f t="shared" si="27"/>
        <v>1861.2915592820077</v>
      </c>
      <c r="K206" s="1">
        <f t="shared" si="28"/>
        <v>1860.9277972490409</v>
      </c>
      <c r="L206" s="1">
        <f t="shared" si="32"/>
        <v>26.017972225593862</v>
      </c>
      <c r="M206" s="5">
        <f t="shared" si="29"/>
        <v>1571.3984799501955</v>
      </c>
      <c r="N206" s="5">
        <f t="shared" si="30"/>
        <v>1699.8359272131547</v>
      </c>
      <c r="O206" s="23">
        <f t="shared" si="31"/>
        <v>71.524705350344234</v>
      </c>
    </row>
    <row r="207" spans="1:15" x14ac:dyDescent="0.2">
      <c r="A207">
        <v>191</v>
      </c>
      <c r="B207">
        <v>191430.33199999999</v>
      </c>
      <c r="C207" s="22">
        <v>1704.2074322469944</v>
      </c>
      <c r="D207" s="22">
        <v>31.531778408115649</v>
      </c>
      <c r="E207" s="1">
        <f t="shared" si="22"/>
        <v>1202792.2493709102</v>
      </c>
      <c r="F207" s="4">
        <f t="shared" si="24"/>
        <v>2049.8074908269855</v>
      </c>
      <c r="G207" s="1">
        <f t="shared" si="25"/>
        <v>2050.2925378638547</v>
      </c>
      <c r="H207" s="6">
        <f t="shared" si="26"/>
        <v>133284.74366730638</v>
      </c>
      <c r="I207" s="1">
        <f t="shared" si="23"/>
        <v>-24244.0734460477</v>
      </c>
      <c r="J207" s="1">
        <f t="shared" si="27"/>
        <v>1890.4218076324325</v>
      </c>
      <c r="K207" s="1">
        <f t="shared" si="28"/>
        <v>1890.0415937964706</v>
      </c>
      <c r="L207" s="1">
        <f t="shared" si="32"/>
        <v>26.807087952719897</v>
      </c>
      <c r="M207" s="5">
        <f t="shared" si="29"/>
        <v>1571.3782615285463</v>
      </c>
      <c r="N207" s="5">
        <f t="shared" si="30"/>
        <v>1704.2074322469944</v>
      </c>
      <c r="O207" s="23">
        <f t="shared" si="31"/>
        <v>70.505293119863225</v>
      </c>
    </row>
    <row r="208" spans="1:15" x14ac:dyDescent="0.2">
      <c r="A208">
        <v>192</v>
      </c>
      <c r="B208">
        <v>194427.717</v>
      </c>
      <c r="C208" s="22">
        <v>1708.7116680354402</v>
      </c>
      <c r="D208" s="22">
        <v>32.594804867735263</v>
      </c>
      <c r="E208" s="1">
        <f t="shared" si="22"/>
        <v>1221625.3747628706</v>
      </c>
      <c r="F208" s="4">
        <f t="shared" si="24"/>
        <v>2087.4055318254841</v>
      </c>
      <c r="G208" s="1">
        <f t="shared" si="25"/>
        <v>2087.9144991958237</v>
      </c>
      <c r="H208" s="6">
        <f t="shared" si="26"/>
        <v>133712.23706616473</v>
      </c>
      <c r="I208" s="1">
        <f t="shared" si="23"/>
        <v>-23870.315922134167</v>
      </c>
      <c r="J208" s="1">
        <f t="shared" si="27"/>
        <v>1919.9759731409035</v>
      </c>
      <c r="K208" s="1">
        <f t="shared" si="28"/>
        <v>1919.5801915973295</v>
      </c>
      <c r="L208" s="1">
        <f t="shared" si="32"/>
        <v>27.563280124917572</v>
      </c>
      <c r="M208" s="5">
        <f t="shared" si="29"/>
        <v>1571.3329399120732</v>
      </c>
      <c r="N208" s="5">
        <f t="shared" si="30"/>
        <v>1708.7116680354402</v>
      </c>
      <c r="O208" s="23">
        <f t="shared" si="31"/>
        <v>69.642661646137086</v>
      </c>
    </row>
    <row r="209" spans="1:15" x14ac:dyDescent="0.2">
      <c r="A209">
        <v>193</v>
      </c>
      <c r="B209">
        <v>197472.035</v>
      </c>
      <c r="C209" s="22">
        <v>1713.4038717647379</v>
      </c>
      <c r="D209" s="22">
        <v>33.778757294035557</v>
      </c>
      <c r="E209" s="1">
        <f t="shared" ref="E209:E272" si="33">2*PI()*B209</f>
        <v>1240753.3888908529</v>
      </c>
      <c r="F209" s="4">
        <f t="shared" si="24"/>
        <v>2125.9116604308069</v>
      </c>
      <c r="G209" s="1">
        <f t="shared" si="25"/>
        <v>2126.4483734398968</v>
      </c>
      <c r="H209" s="6">
        <f t="shared" si="26"/>
        <v>133830.89712415874</v>
      </c>
      <c r="I209" s="1">
        <f t="shared" ref="I209:I272" si="34">-1/(E209*$H$10)</f>
        <v>-23502.320360497099</v>
      </c>
      <c r="J209" s="1">
        <f t="shared" si="27"/>
        <v>1950.0145099231706</v>
      </c>
      <c r="K209" s="1">
        <f t="shared" si="28"/>
        <v>1949.6005974093196</v>
      </c>
      <c r="L209" s="1">
        <f t="shared" si="32"/>
        <v>28.407113269038788</v>
      </c>
      <c r="M209" s="5">
        <f t="shared" si="29"/>
        <v>1571.3038665581455</v>
      </c>
      <c r="N209" s="5">
        <f t="shared" si="30"/>
        <v>1713.4038717647379</v>
      </c>
      <c r="O209" s="23">
        <f t="shared" si="31"/>
        <v>68.630718614207439</v>
      </c>
    </row>
    <row r="210" spans="1:15" x14ac:dyDescent="0.2">
      <c r="A210">
        <v>194</v>
      </c>
      <c r="B210">
        <v>200564.02100000001</v>
      </c>
      <c r="C210" s="22">
        <v>1718.9975121007526</v>
      </c>
      <c r="D210" s="22">
        <v>34.964238882830351</v>
      </c>
      <c r="E210" s="1">
        <f t="shared" si="33"/>
        <v>1260180.909896058</v>
      </c>
      <c r="F210" s="4">
        <f t="shared" ref="F210:F273" si="35">E210*C210/1000000</f>
        <v>2166.2478489081864</v>
      </c>
      <c r="G210" s="1">
        <f t="shared" ref="G210:G273" si="36">(F210^2+D210^2)/F210</f>
        <v>2166.8121878416428</v>
      </c>
      <c r="H210" s="6">
        <f t="shared" ref="H210:H273" si="37">(F210^2+D210^2)/D210</f>
        <v>134247.23062411571</v>
      </c>
      <c r="I210" s="1">
        <f t="shared" si="34"/>
        <v>-23139.997920211699</v>
      </c>
      <c r="J210" s="1">
        <f t="shared" ref="J210:J273" si="38">1/(1/G210-1/I210)</f>
        <v>1981.2860374760944</v>
      </c>
      <c r="K210" s="1">
        <f t="shared" ref="K210:K273" si="39">H210^2*J210/(J210^2+H210^2)</f>
        <v>1980.8545817059958</v>
      </c>
      <c r="L210" s="1">
        <f t="shared" si="32"/>
        <v>29.234417028634258</v>
      </c>
      <c r="M210" s="5">
        <f t="shared" ref="M210:M273" si="40">1000000*K210/E210</f>
        <v>1571.8811213140661</v>
      </c>
      <c r="N210" s="5">
        <f t="shared" ref="N210:N273" si="41">C210</f>
        <v>1718.9975121007526</v>
      </c>
      <c r="O210" s="23">
        <f t="shared" ref="O210:O273" si="42">K210/L210</f>
        <v>67.757622112519172</v>
      </c>
    </row>
    <row r="211" spans="1:15" x14ac:dyDescent="0.2">
      <c r="A211">
        <v>195</v>
      </c>
      <c r="B211">
        <v>203704.42</v>
      </c>
      <c r="C211" s="22">
        <v>1724.0568944729555</v>
      </c>
      <c r="D211" s="22">
        <v>36.255710126563791</v>
      </c>
      <c r="E211" s="1">
        <f t="shared" si="33"/>
        <v>1279912.6187515396</v>
      </c>
      <c r="F211" s="4">
        <f t="shared" si="35"/>
        <v>2206.6421746815272</v>
      </c>
      <c r="G211" s="1">
        <f t="shared" si="36"/>
        <v>2207.2378655152579</v>
      </c>
      <c r="H211" s="6">
        <f t="shared" si="37"/>
        <v>134339.78114336883</v>
      </c>
      <c r="I211" s="1">
        <f t="shared" si="34"/>
        <v>-22783.261299923168</v>
      </c>
      <c r="J211" s="1">
        <f t="shared" si="38"/>
        <v>2012.2878181907879</v>
      </c>
      <c r="K211" s="1">
        <f t="shared" si="39"/>
        <v>2011.8364160770814</v>
      </c>
      <c r="L211" s="1">
        <f t="shared" ref="L211:L274" si="43">H211*J211^2/(J211^2+H211^2)</f>
        <v>30.13548092611552</v>
      </c>
      <c r="M211" s="5">
        <f t="shared" si="40"/>
        <v>1571.8545052235515</v>
      </c>
      <c r="N211" s="5">
        <f t="shared" si="41"/>
        <v>1724.0568944729555</v>
      </c>
      <c r="O211" s="23">
        <f t="shared" si="42"/>
        <v>66.759724890722296</v>
      </c>
    </row>
    <row r="212" spans="1:15" x14ac:dyDescent="0.2">
      <c r="A212">
        <v>196</v>
      </c>
      <c r="B212">
        <v>206893.99100000001</v>
      </c>
      <c r="C212" s="22">
        <v>1729.3595570504763</v>
      </c>
      <c r="D212" s="22">
        <v>37.537136871909787</v>
      </c>
      <c r="E212" s="1">
        <f t="shared" si="33"/>
        <v>1299953.2843949457</v>
      </c>
      <c r="F212" s="4">
        <f t="shared" si="35"/>
        <v>2248.0866360875548</v>
      </c>
      <c r="G212" s="1">
        <f t="shared" si="36"/>
        <v>2248.7134075926747</v>
      </c>
      <c r="H212" s="6">
        <f t="shared" si="37"/>
        <v>134674.69768007373</v>
      </c>
      <c r="I212" s="1">
        <f t="shared" si="34"/>
        <v>-22432.024276670727</v>
      </c>
      <c r="J212" s="1">
        <f t="shared" si="38"/>
        <v>2043.8284461228538</v>
      </c>
      <c r="K212" s="1">
        <f t="shared" si="39"/>
        <v>2043.3578359749238</v>
      </c>
      <c r="L212" s="1">
        <f t="shared" si="43"/>
        <v>31.01007793382632</v>
      </c>
      <c r="M212" s="5">
        <f t="shared" si="40"/>
        <v>1571.8702052635613</v>
      </c>
      <c r="N212" s="5">
        <f t="shared" si="41"/>
        <v>1729.3595570504763</v>
      </c>
      <c r="O212" s="23">
        <f t="shared" si="42"/>
        <v>65.893347328417846</v>
      </c>
    </row>
    <row r="213" spans="1:15" x14ac:dyDescent="0.2">
      <c r="A213">
        <v>197</v>
      </c>
      <c r="B213">
        <v>210133.50399999999</v>
      </c>
      <c r="C213" s="22">
        <v>1734.7844017013699</v>
      </c>
      <c r="D213" s="22">
        <v>38.924264521144394</v>
      </c>
      <c r="E213" s="1">
        <f t="shared" si="33"/>
        <v>1320307.7448789626</v>
      </c>
      <c r="F213" s="4">
        <f t="shared" si="35"/>
        <v>2290.4492812615363</v>
      </c>
      <c r="G213" s="1">
        <f t="shared" si="36"/>
        <v>2291.1107664910533</v>
      </c>
      <c r="H213" s="6">
        <f t="shared" si="37"/>
        <v>134817.52508257068</v>
      </c>
      <c r="I213" s="1">
        <f t="shared" si="34"/>
        <v>-22086.202059474039</v>
      </c>
      <c r="J213" s="1">
        <f t="shared" si="38"/>
        <v>2075.779873303346</v>
      </c>
      <c r="K213" s="1">
        <f t="shared" si="39"/>
        <v>2075.2878924004503</v>
      </c>
      <c r="L213" s="1">
        <f t="shared" si="43"/>
        <v>31.953122086439311</v>
      </c>
      <c r="M213" s="5">
        <f t="shared" si="40"/>
        <v>1571.8213427511928</v>
      </c>
      <c r="N213" s="5">
        <f t="shared" si="41"/>
        <v>1734.7844017013699</v>
      </c>
      <c r="O213" s="23">
        <f t="shared" si="42"/>
        <v>64.947891063239439</v>
      </c>
    </row>
    <row r="214" spans="1:15" x14ac:dyDescent="0.2">
      <c r="A214">
        <v>198</v>
      </c>
      <c r="B214">
        <v>213423.74</v>
      </c>
      <c r="C214" s="22">
        <v>1740.487908764632</v>
      </c>
      <c r="D214" s="22">
        <v>40.360489067213599</v>
      </c>
      <c r="E214" s="1">
        <f t="shared" si="33"/>
        <v>1340980.9073713161</v>
      </c>
      <c r="F214" s="4">
        <f t="shared" si="35"/>
        <v>2333.9610551640003</v>
      </c>
      <c r="G214" s="1">
        <f t="shared" si="36"/>
        <v>2334.6589970058917</v>
      </c>
      <c r="H214" s="6">
        <f t="shared" si="37"/>
        <v>135008.35351686648</v>
      </c>
      <c r="I214" s="1">
        <f t="shared" si="34"/>
        <v>-21745.711272838231</v>
      </c>
      <c r="J214" s="1">
        <f t="shared" si="38"/>
        <v>2108.3073017777501</v>
      </c>
      <c r="K214" s="1">
        <f t="shared" si="39"/>
        <v>2107.7932882353734</v>
      </c>
      <c r="L214" s="1">
        <f t="shared" si="43"/>
        <v>32.915563107505051</v>
      </c>
      <c r="M214" s="5">
        <f t="shared" si="40"/>
        <v>1571.8294545797944</v>
      </c>
      <c r="N214" s="5">
        <f t="shared" si="41"/>
        <v>1740.487908764632</v>
      </c>
      <c r="O214" s="23">
        <f t="shared" si="42"/>
        <v>64.036373351752786</v>
      </c>
    </row>
    <row r="215" spans="1:15" x14ac:dyDescent="0.2">
      <c r="A215">
        <v>199</v>
      </c>
      <c r="B215">
        <v>216765.495</v>
      </c>
      <c r="C215" s="22">
        <v>1746.366299594592</v>
      </c>
      <c r="D215" s="22">
        <v>41.836830079539489</v>
      </c>
      <c r="E215" s="1">
        <f t="shared" si="33"/>
        <v>1361977.77328751</v>
      </c>
      <c r="F215" s="4">
        <f t="shared" si="35"/>
        <v>2378.5120840661912</v>
      </c>
      <c r="G215" s="1">
        <f t="shared" si="36"/>
        <v>2379.2479728442345</v>
      </c>
      <c r="H215" s="6">
        <f t="shared" si="37"/>
        <v>135265.26851200414</v>
      </c>
      <c r="I215" s="1">
        <f t="shared" si="34"/>
        <v>-21410.469543638832</v>
      </c>
      <c r="J215" s="1">
        <f t="shared" si="38"/>
        <v>2141.2955502330283</v>
      </c>
      <c r="K215" s="1">
        <f t="shared" si="39"/>
        <v>2140.7590765465025</v>
      </c>
      <c r="L215" s="1">
        <f t="shared" si="43"/>
        <v>33.888949729347445</v>
      </c>
      <c r="M215" s="5">
        <f t="shared" si="40"/>
        <v>1571.8017713161266</v>
      </c>
      <c r="N215" s="5">
        <f t="shared" si="41"/>
        <v>1746.366299594592</v>
      </c>
      <c r="O215" s="23">
        <f t="shared" si="42"/>
        <v>63.169826555369148</v>
      </c>
    </row>
    <row r="216" spans="1:15" x14ac:dyDescent="0.2">
      <c r="A216">
        <v>200</v>
      </c>
      <c r="B216">
        <v>220159.57399999999</v>
      </c>
      <c r="C216" s="22">
        <v>1751.7932053849565</v>
      </c>
      <c r="D216" s="22">
        <v>43.393941055070208</v>
      </c>
      <c r="E216" s="1">
        <f t="shared" si="33"/>
        <v>1383303.4005917169</v>
      </c>
      <c r="F216" s="4">
        <f t="shared" si="35"/>
        <v>2423.261498142474</v>
      </c>
      <c r="G216" s="1">
        <f t="shared" si="36"/>
        <v>2424.0385641428761</v>
      </c>
      <c r="H216" s="6">
        <f t="shared" si="37"/>
        <v>135366.34792044689</v>
      </c>
      <c r="I216" s="1">
        <f t="shared" si="34"/>
        <v>-21080.396116724387</v>
      </c>
      <c r="J216" s="1">
        <f t="shared" si="38"/>
        <v>2174.0447633885478</v>
      </c>
      <c r="K216" s="1">
        <f t="shared" si="39"/>
        <v>2173.4841389637008</v>
      </c>
      <c r="L216" s="1">
        <f t="shared" si="43"/>
        <v>34.907138171438831</v>
      </c>
      <c r="M216" s="5">
        <f t="shared" si="40"/>
        <v>1571.2273518838883</v>
      </c>
      <c r="N216" s="5">
        <f t="shared" si="41"/>
        <v>1751.7932053849565</v>
      </c>
      <c r="O216" s="23">
        <f t="shared" si="42"/>
        <v>62.264747350215458</v>
      </c>
    </row>
    <row r="217" spans="1:15" x14ac:dyDescent="0.2">
      <c r="A217">
        <v>201</v>
      </c>
      <c r="B217">
        <v>223606.79800000001</v>
      </c>
      <c r="C217" s="22">
        <v>1758.1667734206133</v>
      </c>
      <c r="D217" s="22">
        <v>45.053152643921877</v>
      </c>
      <c r="E217" s="1">
        <f t="shared" si="33"/>
        <v>1404962.9477790738</v>
      </c>
      <c r="F217" s="4">
        <f t="shared" si="35"/>
        <v>2470.1591726722477</v>
      </c>
      <c r="G217" s="1">
        <f t="shared" si="36"/>
        <v>2470.9808956549655</v>
      </c>
      <c r="H217" s="6">
        <f t="shared" si="37"/>
        <v>135478.11344393124</v>
      </c>
      <c r="I217" s="1">
        <f t="shared" si="34"/>
        <v>-20755.411151718628</v>
      </c>
      <c r="J217" s="1">
        <f t="shared" si="38"/>
        <v>2208.101212308613</v>
      </c>
      <c r="K217" s="1">
        <f t="shared" si="39"/>
        <v>2207.514799705601</v>
      </c>
      <c r="L217" s="1">
        <f t="shared" si="43"/>
        <v>35.97936213834614</v>
      </c>
      <c r="M217" s="5">
        <f t="shared" si="40"/>
        <v>1571.2263467126866</v>
      </c>
      <c r="N217" s="5">
        <f t="shared" si="41"/>
        <v>1758.1667734206133</v>
      </c>
      <c r="O217" s="23">
        <f t="shared" si="42"/>
        <v>61.355028786151621</v>
      </c>
    </row>
    <row r="218" spans="1:15" x14ac:dyDescent="0.2">
      <c r="A218">
        <v>202</v>
      </c>
      <c r="B218">
        <v>227107.997</v>
      </c>
      <c r="C218" s="22">
        <v>1764.8022237785951</v>
      </c>
      <c r="D218" s="22">
        <v>46.806239438349792</v>
      </c>
      <c r="E218" s="1">
        <f t="shared" si="33"/>
        <v>1426961.6298933856</v>
      </c>
      <c r="F218" s="4">
        <f t="shared" si="35"/>
        <v>2518.3050576825758</v>
      </c>
      <c r="G218" s="1">
        <f t="shared" si="36"/>
        <v>2519.1750174373228</v>
      </c>
      <c r="H218" s="6">
        <f t="shared" si="37"/>
        <v>135538.57912375088</v>
      </c>
      <c r="I218" s="1">
        <f t="shared" si="34"/>
        <v>-20435.43640081197</v>
      </c>
      <c r="J218" s="1">
        <f t="shared" si="38"/>
        <v>2242.7058299243085</v>
      </c>
      <c r="K218" s="1">
        <f t="shared" si="39"/>
        <v>2242.0919658897656</v>
      </c>
      <c r="L218" s="1">
        <f t="shared" si="43"/>
        <v>37.099051470330011</v>
      </c>
      <c r="M218" s="5">
        <f t="shared" si="40"/>
        <v>1571.2349364693723</v>
      </c>
      <c r="N218" s="5">
        <f t="shared" si="41"/>
        <v>1764.8022237785951</v>
      </c>
      <c r="O218" s="23">
        <f t="shared" si="42"/>
        <v>60.435290850572827</v>
      </c>
    </row>
    <row r="219" spans="1:15" x14ac:dyDescent="0.2">
      <c r="A219">
        <v>203</v>
      </c>
      <c r="B219">
        <v>230664.01800000001</v>
      </c>
      <c r="C219" s="22">
        <v>1771.7183593736936</v>
      </c>
      <c r="D219" s="22">
        <v>48.613092977139331</v>
      </c>
      <c r="E219" s="1">
        <f t="shared" si="33"/>
        <v>1449304.7687926076</v>
      </c>
      <c r="F219" s="4">
        <f t="shared" si="35"/>
        <v>2567.7598671977089</v>
      </c>
      <c r="G219" s="1">
        <f t="shared" si="36"/>
        <v>2568.6802152563391</v>
      </c>
      <c r="H219" s="6">
        <f t="shared" si="37"/>
        <v>135678.55004621291</v>
      </c>
      <c r="I219" s="1">
        <f t="shared" si="34"/>
        <v>-20120.39445532114</v>
      </c>
      <c r="J219" s="1">
        <f t="shared" si="38"/>
        <v>2277.8742593481593</v>
      </c>
      <c r="K219" s="1">
        <f t="shared" si="39"/>
        <v>2277.2323932182908</v>
      </c>
      <c r="L219" s="1">
        <f t="shared" si="43"/>
        <v>38.231902163598761</v>
      </c>
      <c r="M219" s="5">
        <f t="shared" si="40"/>
        <v>1571.2584697526499</v>
      </c>
      <c r="N219" s="5">
        <f t="shared" si="41"/>
        <v>1771.7183593736936</v>
      </c>
      <c r="O219" s="23">
        <f t="shared" si="42"/>
        <v>59.563669719433477</v>
      </c>
    </row>
    <row r="220" spans="1:15" x14ac:dyDescent="0.2">
      <c r="A220">
        <v>204</v>
      </c>
      <c r="B220">
        <v>234275.71799999999</v>
      </c>
      <c r="C220" s="22">
        <v>1778.9301486997299</v>
      </c>
      <c r="D220" s="22">
        <v>50.599365885207391</v>
      </c>
      <c r="E220" s="1">
        <f t="shared" si="33"/>
        <v>1471997.749166548</v>
      </c>
      <c r="F220" s="4">
        <f t="shared" si="35"/>
        <v>2618.5811748105148</v>
      </c>
      <c r="G220" s="1">
        <f t="shared" si="36"/>
        <v>2619.5589164412168</v>
      </c>
      <c r="H220" s="6">
        <f t="shared" si="37"/>
        <v>135565.48673874524</v>
      </c>
      <c r="I220" s="1">
        <f t="shared" si="34"/>
        <v>-19810.209391010361</v>
      </c>
      <c r="J220" s="1">
        <f t="shared" si="38"/>
        <v>2313.6222334293384</v>
      </c>
      <c r="K220" s="1">
        <f t="shared" si="39"/>
        <v>2312.9485550709796</v>
      </c>
      <c r="L220" s="1">
        <f t="shared" si="43"/>
        <v>39.473831655273784</v>
      </c>
      <c r="M220" s="5">
        <f t="shared" si="40"/>
        <v>1571.2989754098346</v>
      </c>
      <c r="N220" s="5">
        <f t="shared" si="41"/>
        <v>1778.9301486997299</v>
      </c>
      <c r="O220" s="23">
        <f t="shared" si="42"/>
        <v>58.594477862449033</v>
      </c>
    </row>
    <row r="221" spans="1:15" x14ac:dyDescent="0.2">
      <c r="A221">
        <v>205</v>
      </c>
      <c r="B221">
        <v>237943.96900000001</v>
      </c>
      <c r="C221" s="22">
        <v>1786.4087495896279</v>
      </c>
      <c r="D221" s="22">
        <v>52.535655891518722</v>
      </c>
      <c r="E221" s="1">
        <f t="shared" si="33"/>
        <v>1495046.049952795</v>
      </c>
      <c r="F221" s="4">
        <f t="shared" si="35"/>
        <v>2670.7633446750851</v>
      </c>
      <c r="G221" s="1">
        <f t="shared" si="36"/>
        <v>2671.7967552711439</v>
      </c>
      <c r="H221" s="6">
        <f t="shared" si="37"/>
        <v>135826.54898483874</v>
      </c>
      <c r="I221" s="1">
        <f t="shared" si="34"/>
        <v>-19504.806313495155</v>
      </c>
      <c r="J221" s="1">
        <f t="shared" si="38"/>
        <v>2349.9035474005782</v>
      </c>
      <c r="K221" s="1">
        <f t="shared" si="39"/>
        <v>2349.2003928275867</v>
      </c>
      <c r="L221" s="1">
        <f t="shared" si="43"/>
        <v>40.642969860601966</v>
      </c>
      <c r="M221" s="5">
        <f t="shared" si="40"/>
        <v>1571.3230993130685</v>
      </c>
      <c r="N221" s="5">
        <f t="shared" si="41"/>
        <v>1786.4087495896279</v>
      </c>
      <c r="O221" s="23">
        <f t="shared" si="42"/>
        <v>57.800903843516338</v>
      </c>
    </row>
    <row r="222" spans="1:15" x14ac:dyDescent="0.2">
      <c r="A222">
        <v>206</v>
      </c>
      <c r="B222">
        <v>241669.658</v>
      </c>
      <c r="C222" s="22">
        <v>1794.2383584596766</v>
      </c>
      <c r="D222" s="22">
        <v>54.714760077703446</v>
      </c>
      <c r="E222" s="1">
        <f t="shared" si="33"/>
        <v>1518455.2443367154</v>
      </c>
      <c r="F222" s="4">
        <f t="shared" si="35"/>
        <v>2724.4706449931955</v>
      </c>
      <c r="G222" s="1">
        <f t="shared" si="36"/>
        <v>2725.5694657772851</v>
      </c>
      <c r="H222" s="6">
        <f t="shared" si="37"/>
        <v>135717.19934171886</v>
      </c>
      <c r="I222" s="1">
        <f t="shared" si="34"/>
        <v>-19204.111377561912</v>
      </c>
      <c r="J222" s="1">
        <f t="shared" si="38"/>
        <v>2386.817207326892</v>
      </c>
      <c r="K222" s="1">
        <f t="shared" si="39"/>
        <v>2386.0792123607466</v>
      </c>
      <c r="L222" s="1">
        <f t="shared" si="43"/>
        <v>41.963251155573829</v>
      </c>
      <c r="M222" s="5">
        <f t="shared" si="40"/>
        <v>1571.3859340009872</v>
      </c>
      <c r="N222" s="5">
        <f t="shared" si="41"/>
        <v>1794.2383584596766</v>
      </c>
      <c r="O222" s="23">
        <f t="shared" si="42"/>
        <v>56.861161770203125</v>
      </c>
    </row>
    <row r="223" spans="1:15" x14ac:dyDescent="0.2">
      <c r="A223">
        <v>207</v>
      </c>
      <c r="B223">
        <v>245453.68299999999</v>
      </c>
      <c r="C223" s="22">
        <v>1802.3999079323212</v>
      </c>
      <c r="D223" s="22">
        <v>56.935711508985314</v>
      </c>
      <c r="E223" s="1">
        <f t="shared" si="33"/>
        <v>1542230.9746187157</v>
      </c>
      <c r="F223" s="4">
        <f t="shared" si="35"/>
        <v>2779.7169666631471</v>
      </c>
      <c r="G223" s="1">
        <f t="shared" si="36"/>
        <v>2780.8831556255172</v>
      </c>
      <c r="H223" s="6">
        <f t="shared" si="37"/>
        <v>135768.35847181926</v>
      </c>
      <c r="I223" s="1">
        <f t="shared" si="34"/>
        <v>-18908.052110219491</v>
      </c>
      <c r="J223" s="1">
        <f t="shared" si="38"/>
        <v>2424.3275649313127</v>
      </c>
      <c r="K223" s="1">
        <f t="shared" si="39"/>
        <v>2423.5548161802403</v>
      </c>
      <c r="L223" s="1">
        <f t="shared" si="43"/>
        <v>43.275847274881379</v>
      </c>
      <c r="M223" s="5">
        <f t="shared" si="40"/>
        <v>1571.4603428837327</v>
      </c>
      <c r="N223" s="5">
        <f t="shared" si="41"/>
        <v>1802.3999079323212</v>
      </c>
      <c r="O223" s="23">
        <f t="shared" si="42"/>
        <v>56.002481032576931</v>
      </c>
    </row>
    <row r="224" spans="1:15" x14ac:dyDescent="0.2">
      <c r="A224">
        <v>208</v>
      </c>
      <c r="B224">
        <v>249296.95699999999</v>
      </c>
      <c r="C224" s="22">
        <v>1810.8580970712674</v>
      </c>
      <c r="D224" s="22">
        <v>59.30703551959634</v>
      </c>
      <c r="E224" s="1">
        <f t="shared" si="33"/>
        <v>1566378.9773469812</v>
      </c>
      <c r="F224" s="4">
        <f t="shared" si="35"/>
        <v>2836.4900542109922</v>
      </c>
      <c r="G224" s="1">
        <f t="shared" si="36"/>
        <v>2837.7300812849107</v>
      </c>
      <c r="H224" s="6">
        <f t="shared" si="37"/>
        <v>135720.71309213171</v>
      </c>
      <c r="I224" s="1">
        <f t="shared" si="34"/>
        <v>-18616.557075782097</v>
      </c>
      <c r="J224" s="1">
        <f t="shared" si="38"/>
        <v>2462.3872905748167</v>
      </c>
      <c r="K224" s="1">
        <f t="shared" si="39"/>
        <v>2461.57701288005</v>
      </c>
      <c r="L224" s="1">
        <f t="shared" si="43"/>
        <v>44.660507694004735</v>
      </c>
      <c r="M224" s="5">
        <f t="shared" si="40"/>
        <v>1571.5079482548281</v>
      </c>
      <c r="N224" s="5">
        <f t="shared" si="41"/>
        <v>1810.8580970712674</v>
      </c>
      <c r="O224" s="23">
        <f t="shared" si="42"/>
        <v>55.117533140145966</v>
      </c>
    </row>
    <row r="225" spans="1:15" x14ac:dyDescent="0.2">
      <c r="A225">
        <v>209</v>
      </c>
      <c r="B225">
        <v>253200.40900000001</v>
      </c>
      <c r="C225" s="22">
        <v>1819.6747579562486</v>
      </c>
      <c r="D225" s="22">
        <v>61.828029101818288</v>
      </c>
      <c r="E225" s="1">
        <f t="shared" si="33"/>
        <v>1590905.089600662</v>
      </c>
      <c r="F225" s="4">
        <f t="shared" si="35"/>
        <v>2894.9298338504486</v>
      </c>
      <c r="G225" s="1">
        <f t="shared" si="36"/>
        <v>2896.2503166952888</v>
      </c>
      <c r="H225" s="6">
        <f t="shared" si="37"/>
        <v>135609.06873309059</v>
      </c>
      <c r="I225" s="1">
        <f t="shared" si="34"/>
        <v>-18329.555813668907</v>
      </c>
      <c r="J225" s="1">
        <f t="shared" si="38"/>
        <v>2501.0584523468306</v>
      </c>
      <c r="K225" s="1">
        <f t="shared" si="39"/>
        <v>2500.2080071001378</v>
      </c>
      <c r="L225" s="1">
        <f t="shared" si="43"/>
        <v>46.111712344921955</v>
      </c>
      <c r="M225" s="5">
        <f t="shared" si="40"/>
        <v>1571.5632714002584</v>
      </c>
      <c r="N225" s="5">
        <f t="shared" si="41"/>
        <v>1819.6747579562486</v>
      </c>
      <c r="O225" s="23">
        <f t="shared" si="42"/>
        <v>54.220671494440239</v>
      </c>
    </row>
    <row r="226" spans="1:15" x14ac:dyDescent="0.2">
      <c r="A226">
        <v>210</v>
      </c>
      <c r="B226">
        <v>257164.98</v>
      </c>
      <c r="C226" s="22">
        <v>1828.9143134160263</v>
      </c>
      <c r="D226" s="22">
        <v>64.435980554635179</v>
      </c>
      <c r="E226" s="1">
        <f t="shared" si="33"/>
        <v>1615815.2238571323</v>
      </c>
      <c r="F226" s="4">
        <f t="shared" si="35"/>
        <v>2955.1875907478297</v>
      </c>
      <c r="G226" s="1">
        <f t="shared" si="36"/>
        <v>2956.5925762056181</v>
      </c>
      <c r="H226" s="6">
        <f t="shared" si="37"/>
        <v>135596.37980043879</v>
      </c>
      <c r="I226" s="1">
        <f t="shared" si="34"/>
        <v>-18046.97913693107</v>
      </c>
      <c r="J226" s="1">
        <f t="shared" si="38"/>
        <v>2540.404330650847</v>
      </c>
      <c r="K226" s="1">
        <f t="shared" si="39"/>
        <v>2539.5129567122754</v>
      </c>
      <c r="L226" s="1">
        <f t="shared" si="43"/>
        <v>47.577890519426127</v>
      </c>
      <c r="M226" s="5">
        <f t="shared" si="40"/>
        <v>1571.6604963345828</v>
      </c>
      <c r="N226" s="5">
        <f t="shared" si="41"/>
        <v>1828.9143134160263</v>
      </c>
      <c r="O226" s="23">
        <f t="shared" si="42"/>
        <v>53.375904837045859</v>
      </c>
    </row>
    <row r="227" spans="1:15" x14ac:dyDescent="0.2">
      <c r="A227">
        <v>211</v>
      </c>
      <c r="B227">
        <v>261191.628</v>
      </c>
      <c r="C227" s="22">
        <v>1838.433290580592</v>
      </c>
      <c r="D227" s="22">
        <v>67.223792802815808</v>
      </c>
      <c r="E227" s="1">
        <f t="shared" si="33"/>
        <v>1641115.3994079162</v>
      </c>
      <c r="F227" s="4">
        <f t="shared" si="35"/>
        <v>3017.0811839559778</v>
      </c>
      <c r="G227" s="1">
        <f t="shared" si="36"/>
        <v>3018.5790018943308</v>
      </c>
      <c r="H227" s="6">
        <f t="shared" si="37"/>
        <v>135477.29946767483</v>
      </c>
      <c r="I227" s="1">
        <f t="shared" si="34"/>
        <v>-17768.758762854741</v>
      </c>
      <c r="J227" s="1">
        <f t="shared" si="38"/>
        <v>2580.2439301407417</v>
      </c>
      <c r="K227" s="1">
        <f t="shared" si="39"/>
        <v>2579.3083268768141</v>
      </c>
      <c r="L227" s="1">
        <f t="shared" si="43"/>
        <v>49.124426605309829</v>
      </c>
      <c r="M227" s="5">
        <f t="shared" si="40"/>
        <v>1571.6800462705917</v>
      </c>
      <c r="N227" s="5">
        <f t="shared" si="41"/>
        <v>1838.433290580592</v>
      </c>
      <c r="O227" s="23">
        <f t="shared" si="42"/>
        <v>52.505616963232264</v>
      </c>
    </row>
    <row r="228" spans="1:15" x14ac:dyDescent="0.2">
      <c r="A228">
        <v>212</v>
      </c>
      <c r="B228">
        <v>265281.32500000001</v>
      </c>
      <c r="C228" s="22">
        <v>1848.4688467721116</v>
      </c>
      <c r="D228" s="22">
        <v>70.236228650996694</v>
      </c>
      <c r="E228" s="1">
        <f t="shared" si="33"/>
        <v>1666811.7235091326</v>
      </c>
      <c r="F228" s="4">
        <f t="shared" si="35"/>
        <v>3081.0495443411623</v>
      </c>
      <c r="G228" s="1">
        <f t="shared" si="36"/>
        <v>3082.6506636169538</v>
      </c>
      <c r="H228" s="6">
        <f t="shared" si="37"/>
        <v>135226.50069516822</v>
      </c>
      <c r="I228" s="1">
        <f t="shared" si="34"/>
        <v>-17494.82753378624</v>
      </c>
      <c r="J228" s="1">
        <f t="shared" si="38"/>
        <v>2620.8479576324444</v>
      </c>
      <c r="K228" s="1">
        <f t="shared" si="39"/>
        <v>2619.8638587051537</v>
      </c>
      <c r="L228" s="1">
        <f t="shared" si="43"/>
        <v>50.776029905858493</v>
      </c>
      <c r="M228" s="5">
        <f t="shared" si="40"/>
        <v>1571.7815166247833</v>
      </c>
      <c r="N228" s="5">
        <f t="shared" si="41"/>
        <v>1848.4688467721116</v>
      </c>
      <c r="O228" s="23">
        <f t="shared" si="42"/>
        <v>51.596469112739278</v>
      </c>
    </row>
    <row r="229" spans="1:15" x14ac:dyDescent="0.2">
      <c r="A229">
        <v>213</v>
      </c>
      <c r="B229">
        <v>269435.05699999997</v>
      </c>
      <c r="C229" s="22">
        <v>1858.9437359897338</v>
      </c>
      <c r="D229" s="22">
        <v>73.355903470566858</v>
      </c>
      <c r="E229" s="1">
        <f t="shared" si="33"/>
        <v>1692910.3913814942</v>
      </c>
      <c r="F229" s="4">
        <f t="shared" si="35"/>
        <v>3147.0251676505577</v>
      </c>
      <c r="G229" s="1">
        <f t="shared" si="36"/>
        <v>3148.7350645491583</v>
      </c>
      <c r="H229" s="6">
        <f t="shared" si="37"/>
        <v>135083.1770257717</v>
      </c>
      <c r="I229" s="1">
        <f t="shared" si="34"/>
        <v>-17225.119405338912</v>
      </c>
      <c r="J229" s="1">
        <f t="shared" si="38"/>
        <v>2662.1048826474093</v>
      </c>
      <c r="K229" s="1">
        <f t="shared" si="39"/>
        <v>2661.0713973125562</v>
      </c>
      <c r="L229" s="1">
        <f t="shared" si="43"/>
        <v>52.442142062646312</v>
      </c>
      <c r="M229" s="5">
        <f t="shared" si="40"/>
        <v>1571.8914662346642</v>
      </c>
      <c r="N229" s="5">
        <f t="shared" si="41"/>
        <v>1858.9437359897338</v>
      </c>
      <c r="O229" s="23">
        <f t="shared" si="42"/>
        <v>50.742995855007116</v>
      </c>
    </row>
    <row r="230" spans="1:15" x14ac:dyDescent="0.2">
      <c r="A230">
        <v>214</v>
      </c>
      <c r="B230">
        <v>273653.82799999998</v>
      </c>
      <c r="C230" s="22">
        <v>1869.8524370403486</v>
      </c>
      <c r="D230" s="22">
        <v>76.609199586180935</v>
      </c>
      <c r="E230" s="1">
        <f t="shared" si="33"/>
        <v>1719417.7113430495</v>
      </c>
      <c r="F230" s="4">
        <f t="shared" si="35"/>
        <v>3215.0573978451398</v>
      </c>
      <c r="G230" s="1">
        <f t="shared" si="36"/>
        <v>3216.882861199284</v>
      </c>
      <c r="H230" s="6">
        <f t="shared" si="37"/>
        <v>135002.88603414167</v>
      </c>
      <c r="I230" s="1">
        <f t="shared" si="34"/>
        <v>-16959.569185377139</v>
      </c>
      <c r="J230" s="1">
        <f t="shared" si="38"/>
        <v>2703.9911338138631</v>
      </c>
      <c r="K230" s="1">
        <f t="shared" si="39"/>
        <v>2702.9068187409566</v>
      </c>
      <c r="L230" s="1">
        <f t="shared" si="43"/>
        <v>54.136887648107447</v>
      </c>
      <c r="M230" s="5">
        <f t="shared" si="40"/>
        <v>1571.9896339963236</v>
      </c>
      <c r="N230" s="5">
        <f t="shared" si="41"/>
        <v>1869.8524370403486</v>
      </c>
      <c r="O230" s="23">
        <f t="shared" si="42"/>
        <v>49.927266530539953</v>
      </c>
    </row>
    <row r="231" spans="1:15" x14ac:dyDescent="0.2">
      <c r="A231">
        <v>215</v>
      </c>
      <c r="B231">
        <v>277938.65500000003</v>
      </c>
      <c r="C231" s="22">
        <v>1881.2339296993769</v>
      </c>
      <c r="D231" s="22">
        <v>80.078091870351329</v>
      </c>
      <c r="E231" s="1">
        <f t="shared" si="33"/>
        <v>1746340.0733932562</v>
      </c>
      <c r="F231" s="4">
        <f t="shared" si="35"/>
        <v>3285.2741988610937</v>
      </c>
      <c r="G231" s="1">
        <f t="shared" si="36"/>
        <v>3287.2260909740316</v>
      </c>
      <c r="H231" s="6">
        <f t="shared" si="37"/>
        <v>134861.34359925296</v>
      </c>
      <c r="I231" s="1">
        <f t="shared" si="34"/>
        <v>-16698.112858066812</v>
      </c>
      <c r="J231" s="1">
        <f t="shared" si="38"/>
        <v>2746.5369687763309</v>
      </c>
      <c r="K231" s="1">
        <f t="shared" si="39"/>
        <v>2745.3982898252643</v>
      </c>
      <c r="L231" s="1">
        <f t="shared" si="43"/>
        <v>55.911780913490567</v>
      </c>
      <c r="M231" s="5">
        <f t="shared" si="40"/>
        <v>1572.0868642101141</v>
      </c>
      <c r="N231" s="5">
        <f t="shared" si="41"/>
        <v>1881.2339296993769</v>
      </c>
      <c r="O231" s="23">
        <f t="shared" si="42"/>
        <v>49.10232235444402</v>
      </c>
    </row>
    <row r="232" spans="1:15" x14ac:dyDescent="0.2">
      <c r="A232">
        <v>216</v>
      </c>
      <c r="B232">
        <v>282290.57400000002</v>
      </c>
      <c r="C232" s="22">
        <v>1893.1683751948033</v>
      </c>
      <c r="D232" s="22">
        <v>83.882777585582531</v>
      </c>
      <c r="E232" s="1">
        <f t="shared" si="33"/>
        <v>1773683.986912092</v>
      </c>
      <c r="F232" s="4">
        <f t="shared" si="35"/>
        <v>3357.882431611406</v>
      </c>
      <c r="G232" s="1">
        <f t="shared" si="36"/>
        <v>3359.977895201564</v>
      </c>
      <c r="H232" s="6">
        <f t="shared" si="37"/>
        <v>134502.11199061654</v>
      </c>
      <c r="I232" s="1">
        <f t="shared" si="34"/>
        <v>-16440.687207675928</v>
      </c>
      <c r="J232" s="1">
        <f t="shared" si="38"/>
        <v>2789.8227313428247</v>
      </c>
      <c r="K232" s="1">
        <f t="shared" si="39"/>
        <v>2788.6229977643425</v>
      </c>
      <c r="L232" s="1">
        <f t="shared" si="43"/>
        <v>57.841201994293471</v>
      </c>
      <c r="M232" s="5">
        <f t="shared" si="40"/>
        <v>1572.2208794471983</v>
      </c>
      <c r="N232" s="5">
        <f t="shared" si="41"/>
        <v>1893.1683751948033</v>
      </c>
      <c r="O232" s="23">
        <f t="shared" si="42"/>
        <v>48.21170552505918</v>
      </c>
    </row>
    <row r="233" spans="1:15" x14ac:dyDescent="0.2">
      <c r="A233">
        <v>217</v>
      </c>
      <c r="B233">
        <v>286710.63500000001</v>
      </c>
      <c r="C233" s="22">
        <v>1905.6444630371984</v>
      </c>
      <c r="D233" s="22">
        <v>87.904014299497632</v>
      </c>
      <c r="E233" s="1">
        <f t="shared" si="33"/>
        <v>1801456.0492441293</v>
      </c>
      <c r="F233" s="4">
        <f t="shared" si="35"/>
        <v>3432.9347456469418</v>
      </c>
      <c r="G233" s="1">
        <f t="shared" si="36"/>
        <v>3435.1856231912252</v>
      </c>
      <c r="H233" s="6">
        <f t="shared" si="37"/>
        <v>134155.05739499992</v>
      </c>
      <c r="I233" s="1">
        <f t="shared" si="34"/>
        <v>-16187.230127718474</v>
      </c>
      <c r="J233" s="1">
        <f t="shared" si="38"/>
        <v>2833.8070561698523</v>
      </c>
      <c r="K233" s="1">
        <f t="shared" si="39"/>
        <v>2832.543184451778</v>
      </c>
      <c r="L233" s="1">
        <f t="shared" si="43"/>
        <v>59.832860712595405</v>
      </c>
      <c r="M233" s="5">
        <f t="shared" si="40"/>
        <v>1572.3631923411515</v>
      </c>
      <c r="N233" s="5">
        <f t="shared" si="41"/>
        <v>1905.6444630371984</v>
      </c>
      <c r="O233" s="23">
        <f t="shared" si="42"/>
        <v>47.340928558602243</v>
      </c>
    </row>
    <row r="234" spans="1:15" x14ac:dyDescent="0.2">
      <c r="A234">
        <v>218</v>
      </c>
      <c r="B234">
        <v>291199.90399999998</v>
      </c>
      <c r="C234" s="22">
        <v>1918.6601053821182</v>
      </c>
      <c r="D234" s="22">
        <v>92.128041656402942</v>
      </c>
      <c r="E234" s="1">
        <f t="shared" si="33"/>
        <v>1829662.958264906</v>
      </c>
      <c r="F234" s="4">
        <f t="shared" si="35"/>
        <v>3510.5013243183025</v>
      </c>
      <c r="G234" s="1">
        <f t="shared" si="36"/>
        <v>3512.9190918322038</v>
      </c>
      <c r="H234" s="6">
        <f t="shared" si="37"/>
        <v>133858.34434746081</v>
      </c>
      <c r="I234" s="1">
        <f t="shared" si="34"/>
        <v>-15937.680490476039</v>
      </c>
      <c r="J234" s="1">
        <f t="shared" si="38"/>
        <v>2878.4604730354913</v>
      </c>
      <c r="K234" s="1">
        <f t="shared" si="39"/>
        <v>2877.1300519005767</v>
      </c>
      <c r="L234" s="1">
        <f t="shared" si="43"/>
        <v>61.869173494939162</v>
      </c>
      <c r="M234" s="5">
        <f t="shared" si="40"/>
        <v>1572.4918291120666</v>
      </c>
      <c r="N234" s="5">
        <f t="shared" si="41"/>
        <v>1918.6601053821182</v>
      </c>
      <c r="O234" s="23">
        <f t="shared" si="42"/>
        <v>46.503450577627696</v>
      </c>
    </row>
    <row r="235" spans="1:15" x14ac:dyDescent="0.2">
      <c r="A235">
        <v>219</v>
      </c>
      <c r="B235">
        <v>295759.46500000003</v>
      </c>
      <c r="C235" s="22">
        <v>1933.1677257627407</v>
      </c>
      <c r="D235" s="22">
        <v>96.361180915824022</v>
      </c>
      <c r="E235" s="1">
        <f t="shared" si="33"/>
        <v>1858311.5249472952</v>
      </c>
      <c r="F235" s="4">
        <f t="shared" si="35"/>
        <v>3592.4278644410533</v>
      </c>
      <c r="G235" s="1">
        <f t="shared" si="36"/>
        <v>3595.0126003182581</v>
      </c>
      <c r="H235" s="6">
        <f t="shared" si="37"/>
        <v>134025.16776627817</v>
      </c>
      <c r="I235" s="1">
        <f t="shared" si="34"/>
        <v>-15691.978036304925</v>
      </c>
      <c r="J235" s="1">
        <f t="shared" si="38"/>
        <v>2924.9176207569558</v>
      </c>
      <c r="K235" s="1">
        <f t="shared" si="39"/>
        <v>2923.5252291247748</v>
      </c>
      <c r="L235" s="1">
        <f t="shared" si="43"/>
        <v>63.8019754043993</v>
      </c>
      <c r="M235" s="5">
        <f t="shared" si="40"/>
        <v>1573.2158951162351</v>
      </c>
      <c r="N235" s="5">
        <f t="shared" si="41"/>
        <v>1933.1677257627407</v>
      </c>
      <c r="O235" s="23">
        <f t="shared" si="42"/>
        <v>45.821860696231525</v>
      </c>
    </row>
    <row r="236" spans="1:15" x14ac:dyDescent="0.2">
      <c r="A236">
        <v>220</v>
      </c>
      <c r="B236">
        <v>300390.41899999999</v>
      </c>
      <c r="C236" s="22">
        <v>1947.4325757549375</v>
      </c>
      <c r="D236" s="22">
        <v>101.41692032370872</v>
      </c>
      <c r="E236" s="1">
        <f t="shared" si="33"/>
        <v>1887408.6670783195</v>
      </c>
      <c r="F236" s="4">
        <f t="shared" si="35"/>
        <v>3675.6011220305254</v>
      </c>
      <c r="G236" s="1">
        <f t="shared" si="36"/>
        <v>3678.3994103611872</v>
      </c>
      <c r="H236" s="6">
        <f t="shared" si="37"/>
        <v>133314.33213358273</v>
      </c>
      <c r="I236" s="1">
        <f t="shared" si="34"/>
        <v>-15450.063434976919</v>
      </c>
      <c r="J236" s="1">
        <f t="shared" si="38"/>
        <v>2971.0439719474234</v>
      </c>
      <c r="K236" s="1">
        <f t="shared" si="39"/>
        <v>2969.5690877921256</v>
      </c>
      <c r="L236" s="1">
        <f t="shared" si="43"/>
        <v>66.179833753551122</v>
      </c>
      <c r="M236" s="5">
        <f t="shared" si="40"/>
        <v>1573.3577680285714</v>
      </c>
      <c r="N236" s="5">
        <f t="shared" si="41"/>
        <v>1947.4325757549375</v>
      </c>
      <c r="O236" s="23">
        <f t="shared" si="42"/>
        <v>44.871208030690809</v>
      </c>
    </row>
    <row r="237" spans="1:15" x14ac:dyDescent="0.2">
      <c r="A237">
        <v>221</v>
      </c>
      <c r="B237">
        <v>305093.88400000002</v>
      </c>
      <c r="C237" s="22">
        <v>1962.4147740732865</v>
      </c>
      <c r="D237" s="22">
        <v>106.47823979903939</v>
      </c>
      <c r="E237" s="1">
        <f t="shared" si="33"/>
        <v>1916961.4092591531</v>
      </c>
      <c r="F237" s="4">
        <f t="shared" si="35"/>
        <v>3761.8733908585095</v>
      </c>
      <c r="G237" s="1">
        <f t="shared" si="36"/>
        <v>3764.8872125299813</v>
      </c>
      <c r="H237" s="6">
        <f t="shared" si="37"/>
        <v>133013.36546444093</v>
      </c>
      <c r="I237" s="1">
        <f t="shared" si="34"/>
        <v>-15211.878284683333</v>
      </c>
      <c r="J237" s="1">
        <f t="shared" si="38"/>
        <v>3017.9540365283469</v>
      </c>
      <c r="K237" s="1">
        <f t="shared" si="39"/>
        <v>3016.4012069880232</v>
      </c>
      <c r="L237" s="1">
        <f t="shared" si="43"/>
        <v>68.439439650537423</v>
      </c>
      <c r="M237" s="5">
        <f t="shared" si="40"/>
        <v>1573.5325669147248</v>
      </c>
      <c r="N237" s="5">
        <f t="shared" si="41"/>
        <v>1962.4147740732865</v>
      </c>
      <c r="O237" s="23">
        <f t="shared" si="42"/>
        <v>44.074019635319104</v>
      </c>
    </row>
    <row r="238" spans="1:15" x14ac:dyDescent="0.2">
      <c r="A238">
        <v>222</v>
      </c>
      <c r="B238">
        <v>309870.99599999998</v>
      </c>
      <c r="C238" s="22">
        <v>1978.068818209382</v>
      </c>
      <c r="D238" s="22">
        <v>111.91429425160877</v>
      </c>
      <c r="E238" s="1">
        <f t="shared" si="33"/>
        <v>1946976.8891883043</v>
      </c>
      <c r="F238" s="4">
        <f t="shared" si="35"/>
        <v>3851.2542742776882</v>
      </c>
      <c r="G238" s="1">
        <f t="shared" si="36"/>
        <v>3854.5064119881185</v>
      </c>
      <c r="H238" s="6">
        <f t="shared" si="37"/>
        <v>132643.32669628219</v>
      </c>
      <c r="I238" s="1">
        <f t="shared" si="34"/>
        <v>-14977.365060682527</v>
      </c>
      <c r="J238" s="1">
        <f t="shared" si="38"/>
        <v>3065.5662526620135</v>
      </c>
      <c r="K238" s="1">
        <f t="shared" si="39"/>
        <v>3063.9297022083615</v>
      </c>
      <c r="L238" s="1">
        <f t="shared" si="43"/>
        <v>70.811549510707422</v>
      </c>
      <c r="M238" s="5">
        <f t="shared" si="40"/>
        <v>1573.6857069144337</v>
      </c>
      <c r="N238" s="5">
        <f t="shared" si="41"/>
        <v>1978.068818209382</v>
      </c>
      <c r="O238" s="23">
        <f t="shared" si="42"/>
        <v>43.26878487166934</v>
      </c>
    </row>
    <row r="239" spans="1:15" x14ac:dyDescent="0.2">
      <c r="A239">
        <v>223</v>
      </c>
      <c r="B239">
        <v>314722.90600000002</v>
      </c>
      <c r="C239" s="22">
        <v>1994.5044576333294</v>
      </c>
      <c r="D239" s="22">
        <v>117.92500561403175</v>
      </c>
      <c r="E239" s="1">
        <f t="shared" si="33"/>
        <v>1977462.3388120621</v>
      </c>
      <c r="F239" s="4">
        <f t="shared" si="35"/>
        <v>3944.057449562687</v>
      </c>
      <c r="G239" s="1">
        <f t="shared" si="36"/>
        <v>3947.5833380992781</v>
      </c>
      <c r="H239" s="6">
        <f t="shared" si="37"/>
        <v>132028.7872053101</v>
      </c>
      <c r="I239" s="1">
        <f t="shared" si="34"/>
        <v>-14746.467258437475</v>
      </c>
      <c r="J239" s="1">
        <f t="shared" si="38"/>
        <v>3113.9804690599694</v>
      </c>
      <c r="K239" s="1">
        <f t="shared" si="39"/>
        <v>3112.2491828795992</v>
      </c>
      <c r="L239" s="1">
        <f t="shared" si="43"/>
        <v>73.404318675322472</v>
      </c>
      <c r="M239" s="5">
        <f t="shared" si="40"/>
        <v>1573.8601549040106</v>
      </c>
      <c r="N239" s="5">
        <f t="shared" si="41"/>
        <v>1994.5044576333294</v>
      </c>
      <c r="O239" s="23">
        <f t="shared" si="42"/>
        <v>42.398720389266344</v>
      </c>
    </row>
    <row r="240" spans="1:15" x14ac:dyDescent="0.2">
      <c r="A240">
        <v>224</v>
      </c>
      <c r="B240">
        <v>319650.78700000001</v>
      </c>
      <c r="C240" s="22">
        <v>2011.7850834007904</v>
      </c>
      <c r="D240" s="22">
        <v>124.26078873611478</v>
      </c>
      <c r="E240" s="1">
        <f t="shared" si="33"/>
        <v>2008425.1283067917</v>
      </c>
      <c r="F240" s="4">
        <f t="shared" si="35"/>
        <v>4040.5197142549218</v>
      </c>
      <c r="G240" s="1">
        <f t="shared" si="36"/>
        <v>4044.3411888941487</v>
      </c>
      <c r="H240" s="6">
        <f t="shared" si="37"/>
        <v>131507.61773774761</v>
      </c>
      <c r="I240" s="1">
        <f t="shared" si="34"/>
        <v>-14519.129054449331</v>
      </c>
      <c r="J240" s="1">
        <f t="shared" si="38"/>
        <v>3163.2184549564604</v>
      </c>
      <c r="K240" s="1">
        <f t="shared" si="39"/>
        <v>3161.3893672170875</v>
      </c>
      <c r="L240" s="1">
        <f t="shared" si="43"/>
        <v>76.042478464073</v>
      </c>
      <c r="M240" s="5">
        <f t="shared" si="40"/>
        <v>1574.0638387064525</v>
      </c>
      <c r="N240" s="5">
        <f t="shared" si="41"/>
        <v>2011.7850834007904</v>
      </c>
      <c r="O240" s="23">
        <f t="shared" si="42"/>
        <v>41.573991682960681</v>
      </c>
    </row>
    <row r="241" spans="1:15" x14ac:dyDescent="0.2">
      <c r="A241">
        <v>225</v>
      </c>
      <c r="B241">
        <v>324655.82699999999</v>
      </c>
      <c r="C241" s="22">
        <v>2029.9048386380846</v>
      </c>
      <c r="D241" s="22">
        <v>131.02526798680969</v>
      </c>
      <c r="E241" s="1">
        <f t="shared" si="33"/>
        <v>2039872.7220966376</v>
      </c>
      <c r="F241" s="4">
        <f t="shared" si="35"/>
        <v>4140.7475087898056</v>
      </c>
      <c r="G241" s="1">
        <f t="shared" si="36"/>
        <v>4144.8935285156094</v>
      </c>
      <c r="H241" s="6">
        <f t="shared" si="37"/>
        <v>130989.67715240842</v>
      </c>
      <c r="I241" s="1">
        <f t="shared" si="34"/>
        <v>-14295.295641834562</v>
      </c>
      <c r="J241" s="1">
        <f t="shared" si="38"/>
        <v>3213.2250839014732</v>
      </c>
      <c r="K241" s="1">
        <f t="shared" si="39"/>
        <v>3211.292723856885</v>
      </c>
      <c r="L241" s="1">
        <f t="shared" si="43"/>
        <v>78.774194702696903</v>
      </c>
      <c r="M241" s="5">
        <f t="shared" si="40"/>
        <v>1574.2613198710897</v>
      </c>
      <c r="N241" s="5">
        <f t="shared" si="41"/>
        <v>2029.9048386380846</v>
      </c>
      <c r="O241" s="23">
        <f t="shared" si="42"/>
        <v>40.765795651439944</v>
      </c>
    </row>
    <row r="242" spans="1:15" x14ac:dyDescent="0.2">
      <c r="A242">
        <v>226</v>
      </c>
      <c r="B242">
        <v>329739.23599999998</v>
      </c>
      <c r="C242" s="22">
        <v>2048.9588048544692</v>
      </c>
      <c r="D242" s="22">
        <v>138.26423214006266</v>
      </c>
      <c r="E242" s="1">
        <f t="shared" si="33"/>
        <v>2071812.722835822</v>
      </c>
      <c r="F242" s="4">
        <f t="shared" si="35"/>
        <v>4245.05892046397</v>
      </c>
      <c r="G242" s="1">
        <f t="shared" si="36"/>
        <v>4249.5622732436277</v>
      </c>
      <c r="H242" s="6">
        <f t="shared" si="37"/>
        <v>130472.22666977039</v>
      </c>
      <c r="I242" s="1">
        <f t="shared" si="34"/>
        <v>-14074.912907268626</v>
      </c>
      <c r="J242" s="1">
        <f t="shared" si="38"/>
        <v>3264.061769885107</v>
      </c>
      <c r="K242" s="1">
        <f t="shared" si="39"/>
        <v>3262.020185979105</v>
      </c>
      <c r="L242" s="1">
        <f t="shared" si="43"/>
        <v>81.606910937428239</v>
      </c>
      <c r="M242" s="5">
        <f t="shared" si="40"/>
        <v>1574.4763752170468</v>
      </c>
      <c r="N242" s="5">
        <f t="shared" si="41"/>
        <v>2048.9588048544692</v>
      </c>
      <c r="O242" s="23">
        <f t="shared" si="42"/>
        <v>39.972352200418975</v>
      </c>
    </row>
    <row r="243" spans="1:15" x14ac:dyDescent="0.2">
      <c r="A243">
        <v>227</v>
      </c>
      <c r="B243">
        <v>334902.24</v>
      </c>
      <c r="C243" s="22">
        <v>2068.0458930544892</v>
      </c>
      <c r="D243" s="22">
        <v>146.00284778441429</v>
      </c>
      <c r="E243" s="1">
        <f t="shared" si="33"/>
        <v>2104252.8337095315</v>
      </c>
      <c r="F243" s="4">
        <f t="shared" si="35"/>
        <v>4351.6914307012676</v>
      </c>
      <c r="G243" s="1">
        <f t="shared" si="36"/>
        <v>4356.589947036955</v>
      </c>
      <c r="H243" s="6">
        <f t="shared" si="37"/>
        <v>129850.44762684291</v>
      </c>
      <c r="I243" s="1">
        <f t="shared" si="34"/>
        <v>-13857.927700959228</v>
      </c>
      <c r="J243" s="1">
        <f t="shared" si="38"/>
        <v>3314.5708096972694</v>
      </c>
      <c r="K243" s="1">
        <f t="shared" si="39"/>
        <v>3312.4125081778711</v>
      </c>
      <c r="L243" s="1">
        <f t="shared" si="43"/>
        <v>84.552852993113945</v>
      </c>
      <c r="M243" s="5">
        <f t="shared" si="40"/>
        <v>1574.1513829108203</v>
      </c>
      <c r="N243" s="5">
        <f t="shared" si="41"/>
        <v>2068.0458930544892</v>
      </c>
      <c r="O243" s="23">
        <f t="shared" si="42"/>
        <v>39.175644474677121</v>
      </c>
    </row>
    <row r="244" spans="1:15" x14ac:dyDescent="0.2">
      <c r="A244">
        <v>228</v>
      </c>
      <c r="B244">
        <v>340146.08600000001</v>
      </c>
      <c r="C244" s="22">
        <v>2089.1157177362497</v>
      </c>
      <c r="D244" s="22">
        <v>154.72262746979104</v>
      </c>
      <c r="E244" s="1">
        <f t="shared" si="33"/>
        <v>2137200.8898498439</v>
      </c>
      <c r="F244" s="4">
        <f t="shared" si="35"/>
        <v>4464.8599709452083</v>
      </c>
      <c r="G244" s="1">
        <f t="shared" si="36"/>
        <v>4470.2216377403465</v>
      </c>
      <c r="H244" s="6">
        <f t="shared" si="37"/>
        <v>128998.02684320947</v>
      </c>
      <c r="I244" s="1">
        <f t="shared" si="34"/>
        <v>-13644.28761590776</v>
      </c>
      <c r="J244" s="1">
        <f t="shared" si="38"/>
        <v>3367.0793328226682</v>
      </c>
      <c r="K244" s="1">
        <f t="shared" si="39"/>
        <v>3364.7868920353148</v>
      </c>
      <c r="L244" s="1">
        <f t="shared" si="43"/>
        <v>87.826958913837984</v>
      </c>
      <c r="M244" s="5">
        <f t="shared" si="40"/>
        <v>1574.3896177545196</v>
      </c>
      <c r="N244" s="5">
        <f t="shared" si="41"/>
        <v>2089.1157177362497</v>
      </c>
      <c r="O244" s="23">
        <f t="shared" si="42"/>
        <v>38.311549593061912</v>
      </c>
    </row>
    <row r="245" spans="1:15" x14ac:dyDescent="0.2">
      <c r="A245">
        <v>229</v>
      </c>
      <c r="B245">
        <v>345472.038</v>
      </c>
      <c r="C245" s="22">
        <v>2111.3074039956982</v>
      </c>
      <c r="D245" s="22">
        <v>163.60369446745068</v>
      </c>
      <c r="E245" s="1">
        <f t="shared" si="33"/>
        <v>2170664.8332029879</v>
      </c>
      <c r="F245" s="4">
        <f t="shared" si="35"/>
        <v>4582.9407339345562</v>
      </c>
      <c r="G245" s="1">
        <f t="shared" si="36"/>
        <v>4588.7811255951356</v>
      </c>
      <c r="H245" s="6">
        <f t="shared" si="37"/>
        <v>128543.01370183298</v>
      </c>
      <c r="I245" s="1">
        <f t="shared" si="34"/>
        <v>-13433.941153898235</v>
      </c>
      <c r="J245" s="1">
        <f t="shared" si="38"/>
        <v>3420.4275388244428</v>
      </c>
      <c r="K245" s="1">
        <f t="shared" si="39"/>
        <v>3418.007419194229</v>
      </c>
      <c r="L245" s="1">
        <f t="shared" si="43"/>
        <v>90.950463722879817</v>
      </c>
      <c r="M245" s="5">
        <f t="shared" si="40"/>
        <v>1574.6361975886846</v>
      </c>
      <c r="N245" s="5">
        <f t="shared" si="41"/>
        <v>2111.3074039956982</v>
      </c>
      <c r="O245" s="23">
        <f t="shared" si="42"/>
        <v>37.580978472068892</v>
      </c>
    </row>
    <row r="246" spans="1:15" x14ac:dyDescent="0.2">
      <c r="A246">
        <v>230</v>
      </c>
      <c r="B246">
        <v>350881.38400000002</v>
      </c>
      <c r="C246" s="22">
        <v>2134.7242285423108</v>
      </c>
      <c r="D246" s="22">
        <v>173.42854701484288</v>
      </c>
      <c r="E246" s="1">
        <f t="shared" si="33"/>
        <v>2204652.7565116384</v>
      </c>
      <c r="F246" s="4">
        <f t="shared" si="35"/>
        <v>4706.3256548479858</v>
      </c>
      <c r="G246" s="1">
        <f t="shared" si="36"/>
        <v>4712.7165132639766</v>
      </c>
      <c r="H246" s="6">
        <f t="shared" si="37"/>
        <v>127888.8568933335</v>
      </c>
      <c r="I246" s="1">
        <f t="shared" si="34"/>
        <v>-13226.837445469308</v>
      </c>
      <c r="J246" s="1">
        <f t="shared" si="38"/>
        <v>3474.6870179108373</v>
      </c>
      <c r="K246" s="1">
        <f t="shared" si="39"/>
        <v>3472.12394363466</v>
      </c>
      <c r="L246" s="1">
        <f t="shared" si="43"/>
        <v>94.336162544538496</v>
      </c>
      <c r="M246" s="5">
        <f t="shared" si="40"/>
        <v>1574.9074013490028</v>
      </c>
      <c r="N246" s="5">
        <f t="shared" si="41"/>
        <v>2134.7242285423108</v>
      </c>
      <c r="O246" s="23">
        <f t="shared" si="42"/>
        <v>36.805863732218093</v>
      </c>
    </row>
    <row r="247" spans="1:15" x14ac:dyDescent="0.2">
      <c r="A247">
        <v>231</v>
      </c>
      <c r="B247">
        <v>356375.42800000001</v>
      </c>
      <c r="C247" s="22">
        <v>2159.446953042594</v>
      </c>
      <c r="D247" s="22">
        <v>184.14210150712623</v>
      </c>
      <c r="E247" s="1">
        <f t="shared" si="33"/>
        <v>2239172.8530494366</v>
      </c>
      <c r="F247" s="4">
        <f t="shared" si="35"/>
        <v>4835.3749948532986</v>
      </c>
      <c r="G247" s="1">
        <f t="shared" si="36"/>
        <v>4842.3875458102675</v>
      </c>
      <c r="H247" s="6">
        <f t="shared" si="37"/>
        <v>127155.92720382773</v>
      </c>
      <c r="I247" s="1">
        <f t="shared" si="34"/>
        <v>-13022.926566107961</v>
      </c>
      <c r="J247" s="1">
        <f t="shared" si="38"/>
        <v>3529.859985593715</v>
      </c>
      <c r="K247" s="1">
        <f t="shared" si="39"/>
        <v>3527.1418903471967</v>
      </c>
      <c r="L247" s="1">
        <f t="shared" si="43"/>
        <v>97.913776384882169</v>
      </c>
      <c r="M247" s="5">
        <f t="shared" si="40"/>
        <v>1575.1985763598948</v>
      </c>
      <c r="N247" s="5">
        <f t="shared" si="41"/>
        <v>2159.446953042594</v>
      </c>
      <c r="O247" s="23">
        <f t="shared" si="42"/>
        <v>36.022937941670335</v>
      </c>
    </row>
    <row r="248" spans="1:15" x14ac:dyDescent="0.2">
      <c r="A248">
        <v>232</v>
      </c>
      <c r="B248">
        <v>361955.49800000002</v>
      </c>
      <c r="C248" s="22">
        <v>2185.5750342602319</v>
      </c>
      <c r="D248" s="22">
        <v>195.72621650464964</v>
      </c>
      <c r="E248" s="1">
        <f t="shared" si="33"/>
        <v>2274233.4668864701</v>
      </c>
      <c r="F248" s="4">
        <f t="shared" si="35"/>
        <v>4970.507887306163</v>
      </c>
      <c r="G248" s="1">
        <f t="shared" si="36"/>
        <v>4978.2150980572133</v>
      </c>
      <c r="H248" s="6">
        <f t="shared" si="37"/>
        <v>126422.80554691139</v>
      </c>
      <c r="I248" s="1">
        <f t="shared" si="34"/>
        <v>-12822.159228009006</v>
      </c>
      <c r="J248" s="1">
        <f t="shared" si="38"/>
        <v>3585.9620415451368</v>
      </c>
      <c r="K248" s="1">
        <f t="shared" si="39"/>
        <v>3583.0792254411053</v>
      </c>
      <c r="L248" s="1">
        <f t="shared" si="43"/>
        <v>101.63345164423669</v>
      </c>
      <c r="M248" s="5">
        <f t="shared" si="40"/>
        <v>1575.5107281692169</v>
      </c>
      <c r="N248" s="5">
        <f t="shared" si="41"/>
        <v>2185.5750342602319</v>
      </c>
      <c r="O248" s="23">
        <f t="shared" si="42"/>
        <v>35.25492018103953</v>
      </c>
    </row>
    <row r="249" spans="1:15" x14ac:dyDescent="0.2">
      <c r="A249">
        <v>233</v>
      </c>
      <c r="B249">
        <v>367622.93900000001</v>
      </c>
      <c r="C249" s="22">
        <v>2213.1779435428862</v>
      </c>
      <c r="D249" s="22">
        <v>208.40612189670333</v>
      </c>
      <c r="E249" s="1">
        <f t="shared" si="33"/>
        <v>2309843.0489069773</v>
      </c>
      <c r="F249" s="4">
        <f t="shared" si="35"/>
        <v>5112.0936888867736</v>
      </c>
      <c r="G249" s="1">
        <f t="shared" si="36"/>
        <v>5120.589838270429</v>
      </c>
      <c r="H249" s="6">
        <f t="shared" si="37"/>
        <v>125605.40332195531</v>
      </c>
      <c r="I249" s="1">
        <f t="shared" si="34"/>
        <v>-12624.487039448033</v>
      </c>
      <c r="J249" s="1">
        <f t="shared" si="38"/>
        <v>3642.972103927335</v>
      </c>
      <c r="K249" s="1">
        <f t="shared" si="39"/>
        <v>3639.9102411667768</v>
      </c>
      <c r="L249" s="1">
        <f t="shared" si="43"/>
        <v>105.56943506149449</v>
      </c>
      <c r="M249" s="5">
        <f t="shared" si="40"/>
        <v>1575.8257873361526</v>
      </c>
      <c r="N249" s="5">
        <f t="shared" si="41"/>
        <v>2213.1779435428862</v>
      </c>
      <c r="O249" s="23">
        <f t="shared" si="42"/>
        <v>34.478826556630892</v>
      </c>
    </row>
    <row r="250" spans="1:15" x14ac:dyDescent="0.2">
      <c r="A250">
        <v>234</v>
      </c>
      <c r="B250">
        <v>373379.12</v>
      </c>
      <c r="C250" s="22">
        <v>2242.3921922412765</v>
      </c>
      <c r="D250" s="22">
        <v>222.06963900282986</v>
      </c>
      <c r="E250" s="1">
        <f t="shared" si="33"/>
        <v>2346010.2007916435</v>
      </c>
      <c r="F250" s="4">
        <f t="shared" si="35"/>
        <v>5260.6749571735709</v>
      </c>
      <c r="G250" s="1">
        <f t="shared" si="36"/>
        <v>5270.0492152237848</v>
      </c>
      <c r="H250" s="6">
        <f t="shared" si="37"/>
        <v>124843.79248820549</v>
      </c>
      <c r="I250" s="1">
        <f t="shared" si="34"/>
        <v>-12429.86225049032</v>
      </c>
      <c r="J250" s="1">
        <f t="shared" si="38"/>
        <v>3700.9216642368901</v>
      </c>
      <c r="K250" s="1">
        <f t="shared" si="39"/>
        <v>3697.672181118869</v>
      </c>
      <c r="L250" s="1">
        <f t="shared" si="43"/>
        <v>109.61534257814026</v>
      </c>
      <c r="M250" s="5">
        <f t="shared" si="40"/>
        <v>1576.1534966348897</v>
      </c>
      <c r="N250" s="5">
        <f t="shared" si="41"/>
        <v>2242.3921922412765</v>
      </c>
      <c r="O250" s="23">
        <f t="shared" si="42"/>
        <v>33.733162659077138</v>
      </c>
    </row>
    <row r="251" spans="1:15" x14ac:dyDescent="0.2">
      <c r="A251">
        <v>235</v>
      </c>
      <c r="B251">
        <v>379225.43</v>
      </c>
      <c r="C251" s="22">
        <v>2273.3880124242382</v>
      </c>
      <c r="D251" s="22">
        <v>237.16059076802594</v>
      </c>
      <c r="E251" s="1">
        <f t="shared" si="33"/>
        <v>2382743.6498848605</v>
      </c>
      <c r="F251" s="4">
        <f t="shared" si="35"/>
        <v>5416.9008503282184</v>
      </c>
      <c r="G251" s="1">
        <f t="shared" si="36"/>
        <v>5427.2841206459743</v>
      </c>
      <c r="H251" s="6">
        <f t="shared" si="37"/>
        <v>123962.66965305437</v>
      </c>
      <c r="I251" s="1">
        <f t="shared" si="34"/>
        <v>-12238.237896676115</v>
      </c>
      <c r="J251" s="1">
        <f t="shared" si="38"/>
        <v>3759.8885635074321</v>
      </c>
      <c r="K251" s="1">
        <f t="shared" si="39"/>
        <v>3756.4328022627419</v>
      </c>
      <c r="L251" s="1">
        <f t="shared" si="43"/>
        <v>113.93566121431023</v>
      </c>
      <c r="M251" s="5">
        <f t="shared" si="40"/>
        <v>1576.5157122312596</v>
      </c>
      <c r="N251" s="5">
        <f t="shared" si="41"/>
        <v>2273.3880124242382</v>
      </c>
      <c r="O251" s="23">
        <f t="shared" si="42"/>
        <v>32.969772257669021</v>
      </c>
    </row>
    <row r="252" spans="1:15" x14ac:dyDescent="0.2">
      <c r="A252">
        <v>236</v>
      </c>
      <c r="B252">
        <v>385163.28100000002</v>
      </c>
      <c r="C252" s="22">
        <v>2306.2252051783289</v>
      </c>
      <c r="D252" s="22">
        <v>253.50847996243817</v>
      </c>
      <c r="E252" s="1">
        <f t="shared" si="33"/>
        <v>2420052.2680442822</v>
      </c>
      <c r="F252" s="4">
        <f t="shared" si="35"/>
        <v>5581.1855384127057</v>
      </c>
      <c r="G252" s="1">
        <f t="shared" si="36"/>
        <v>5592.7003947045359</v>
      </c>
      <c r="H252" s="6">
        <f t="shared" si="37"/>
        <v>123127.63095035277</v>
      </c>
      <c r="I252" s="1">
        <f t="shared" si="34"/>
        <v>-12049.567697003016</v>
      </c>
      <c r="J252" s="1">
        <f t="shared" si="38"/>
        <v>3819.7822221465476</v>
      </c>
      <c r="K252" s="1">
        <f t="shared" si="39"/>
        <v>3816.1095091799734</v>
      </c>
      <c r="L252" s="1">
        <f t="shared" si="43"/>
        <v>118.38697088883026</v>
      </c>
      <c r="M252" s="5">
        <f t="shared" si="40"/>
        <v>1576.8706980299594</v>
      </c>
      <c r="N252" s="5">
        <f t="shared" si="41"/>
        <v>2306.2252051783289</v>
      </c>
      <c r="O252" s="23">
        <f t="shared" si="42"/>
        <v>32.2342017920489</v>
      </c>
    </row>
    <row r="253" spans="1:15" x14ac:dyDescent="0.2">
      <c r="A253">
        <v>237</v>
      </c>
      <c r="B253">
        <v>391194.10600000003</v>
      </c>
      <c r="C253" s="22">
        <v>2341.1535106623555</v>
      </c>
      <c r="D253" s="22">
        <v>271.54299183846797</v>
      </c>
      <c r="E253" s="1">
        <f t="shared" si="33"/>
        <v>2457945.059074454</v>
      </c>
      <c r="F253" s="4">
        <f t="shared" si="35"/>
        <v>5754.4267040673485</v>
      </c>
      <c r="G253" s="1">
        <f t="shared" si="36"/>
        <v>5767.2404212643141</v>
      </c>
      <c r="H253" s="6">
        <f t="shared" si="37"/>
        <v>122216.97221573646</v>
      </c>
      <c r="I253" s="1">
        <f t="shared" si="34"/>
        <v>-11863.806119842959</v>
      </c>
      <c r="J253" s="1">
        <f t="shared" si="38"/>
        <v>3880.735159133907</v>
      </c>
      <c r="K253" s="1">
        <f t="shared" si="39"/>
        <v>3876.8263782862759</v>
      </c>
      <c r="L253" s="1">
        <f t="shared" si="43"/>
        <v>123.10022216485703</v>
      </c>
      <c r="M253" s="5">
        <f t="shared" si="40"/>
        <v>1577.2632362035406</v>
      </c>
      <c r="N253" s="5">
        <f t="shared" si="41"/>
        <v>2341.1535106623555</v>
      </c>
      <c r="O253" s="23">
        <f t="shared" si="42"/>
        <v>31.493252490595768</v>
      </c>
    </row>
    <row r="254" spans="1:15" x14ac:dyDescent="0.2">
      <c r="A254">
        <v>238</v>
      </c>
      <c r="B254">
        <v>397319.36</v>
      </c>
      <c r="C254" s="22">
        <v>2378.3092959374544</v>
      </c>
      <c r="D254" s="22">
        <v>291.35811767176835</v>
      </c>
      <c r="E254" s="1">
        <f t="shared" si="33"/>
        <v>2496431.1650099964</v>
      </c>
      <c r="F254" s="4">
        <f t="shared" si="35"/>
        <v>5937.2854464112434</v>
      </c>
      <c r="G254" s="1">
        <f t="shared" si="36"/>
        <v>5951.5831508924293</v>
      </c>
      <c r="H254" s="6">
        <f t="shared" si="37"/>
        <v>121281.15155078089</v>
      </c>
      <c r="I254" s="1">
        <f t="shared" si="34"/>
        <v>-11680.908347404205</v>
      </c>
      <c r="J254" s="1">
        <f t="shared" si="38"/>
        <v>3942.7154871587759</v>
      </c>
      <c r="K254" s="1">
        <f t="shared" si="39"/>
        <v>3938.5531144969832</v>
      </c>
      <c r="L254" s="1">
        <f t="shared" si="43"/>
        <v>128.03798581202295</v>
      </c>
      <c r="M254" s="5">
        <f t="shared" si="40"/>
        <v>1577.6734282522114</v>
      </c>
      <c r="N254" s="5">
        <f t="shared" si="41"/>
        <v>2378.3092959374544</v>
      </c>
      <c r="O254" s="23">
        <f t="shared" si="42"/>
        <v>30.760817498951528</v>
      </c>
    </row>
    <row r="255" spans="1:15" x14ac:dyDescent="0.2">
      <c r="A255">
        <v>239</v>
      </c>
      <c r="B255">
        <v>403540.52299999999</v>
      </c>
      <c r="C255" s="22">
        <v>2417.8693814178323</v>
      </c>
      <c r="D255" s="22">
        <v>313.17808123029846</v>
      </c>
      <c r="E255" s="1">
        <f t="shared" si="33"/>
        <v>2535519.884965166</v>
      </c>
      <c r="F255" s="4">
        <f t="shared" si="35"/>
        <v>6130.5558958333386</v>
      </c>
      <c r="G255" s="1">
        <f t="shared" si="36"/>
        <v>6146.554528294997</v>
      </c>
      <c r="H255" s="6">
        <f t="shared" si="37"/>
        <v>120320.66852976959</v>
      </c>
      <c r="I255" s="1">
        <f t="shared" si="34"/>
        <v>-11500.830187528143</v>
      </c>
      <c r="J255" s="1">
        <f t="shared" si="38"/>
        <v>4005.7198846534948</v>
      </c>
      <c r="K255" s="1">
        <f t="shared" si="39"/>
        <v>4001.2850220607102</v>
      </c>
      <c r="L255" s="1">
        <f t="shared" si="43"/>
        <v>133.21092022580601</v>
      </c>
      <c r="M255" s="5">
        <f t="shared" si="40"/>
        <v>1578.0925425933629</v>
      </c>
      <c r="N255" s="5">
        <f t="shared" si="41"/>
        <v>2417.8693814178323</v>
      </c>
      <c r="O255" s="23">
        <f t="shared" si="42"/>
        <v>30.037214781476823</v>
      </c>
    </row>
    <row r="256" spans="1:15" x14ac:dyDescent="0.2">
      <c r="A256">
        <v>240</v>
      </c>
      <c r="B256">
        <v>409859.09600000002</v>
      </c>
      <c r="C256" s="22">
        <v>2460.055512483551</v>
      </c>
      <c r="D256" s="22">
        <v>337.32409324504022</v>
      </c>
      <c r="E256" s="1">
        <f t="shared" si="33"/>
        <v>2575220.6500011077</v>
      </c>
      <c r="F256" s="4">
        <f t="shared" si="35"/>
        <v>6335.1857558966976</v>
      </c>
      <c r="G256" s="1">
        <f t="shared" si="36"/>
        <v>6353.1469567624627</v>
      </c>
      <c r="H256" s="6">
        <f t="shared" si="37"/>
        <v>119316.60652642039</v>
      </c>
      <c r="I256" s="1">
        <f t="shared" si="34"/>
        <v>-11323.528193233744</v>
      </c>
      <c r="J256" s="1">
        <f t="shared" si="38"/>
        <v>4069.7720623480682</v>
      </c>
      <c r="K256" s="1">
        <f t="shared" si="39"/>
        <v>4065.042690118712</v>
      </c>
      <c r="L256" s="1">
        <f t="shared" si="43"/>
        <v>138.65460688268956</v>
      </c>
      <c r="M256" s="5">
        <f t="shared" si="40"/>
        <v>1578.5220928998699</v>
      </c>
      <c r="N256" s="5">
        <f t="shared" si="41"/>
        <v>2460.055512483551</v>
      </c>
      <c r="O256" s="23">
        <f t="shared" si="42"/>
        <v>29.317761461456463</v>
      </c>
    </row>
    <row r="257" spans="1:15" x14ac:dyDescent="0.2">
      <c r="A257">
        <v>241</v>
      </c>
      <c r="B257">
        <v>416276.60399999999</v>
      </c>
      <c r="C257" s="22">
        <v>2505.1592605874412</v>
      </c>
      <c r="D257" s="22">
        <v>364.09639256555346</v>
      </c>
      <c r="E257" s="1">
        <f t="shared" si="33"/>
        <v>2615543.0419754148</v>
      </c>
      <c r="F257" s="4">
        <f t="shared" si="35"/>
        <v>6552.3518730697569</v>
      </c>
      <c r="G257" s="1">
        <f t="shared" si="36"/>
        <v>6572.5837204502523</v>
      </c>
      <c r="H257" s="6">
        <f t="shared" si="37"/>
        <v>118281.5378865536</v>
      </c>
      <c r="I257" s="1">
        <f t="shared" si="34"/>
        <v>-11148.959572105319</v>
      </c>
      <c r="J257" s="1">
        <f t="shared" si="38"/>
        <v>4134.937289257402</v>
      </c>
      <c r="K257" s="1">
        <f t="shared" si="39"/>
        <v>4129.8901831719404</v>
      </c>
      <c r="L257" s="1">
        <f t="shared" si="43"/>
        <v>144.37449177668373</v>
      </c>
      <c r="M257" s="5">
        <f t="shared" si="40"/>
        <v>1578.9800117580171</v>
      </c>
      <c r="N257" s="5">
        <f t="shared" si="41"/>
        <v>2505.1592605874412</v>
      </c>
      <c r="O257" s="23">
        <f t="shared" si="42"/>
        <v>28.605400665652155</v>
      </c>
    </row>
    <row r="258" spans="1:15" x14ac:dyDescent="0.2">
      <c r="A258">
        <v>242</v>
      </c>
      <c r="B258">
        <v>422794.59600000002</v>
      </c>
      <c r="C258" s="22">
        <v>2553.4028780826561</v>
      </c>
      <c r="D258" s="22">
        <v>393.83161421528109</v>
      </c>
      <c r="E258" s="1">
        <f t="shared" si="33"/>
        <v>2656496.793542129</v>
      </c>
      <c r="F258" s="4">
        <f t="shared" si="35"/>
        <v>6783.1065582478195</v>
      </c>
      <c r="G258" s="1">
        <f t="shared" si="36"/>
        <v>6805.9726799906393</v>
      </c>
      <c r="H258" s="6">
        <f t="shared" si="37"/>
        <v>117221.76751322042</v>
      </c>
      <c r="I258" s="1">
        <f t="shared" si="34"/>
        <v>-10977.082187704442</v>
      </c>
      <c r="J258" s="1">
        <f t="shared" si="38"/>
        <v>4201.1747717905837</v>
      </c>
      <c r="K258" s="1">
        <f t="shared" si="39"/>
        <v>4195.7853988940333</v>
      </c>
      <c r="L258" s="1">
        <f t="shared" si="43"/>
        <v>150.37503818301391</v>
      </c>
      <c r="M258" s="5">
        <f t="shared" si="40"/>
        <v>1579.4430503714038</v>
      </c>
      <c r="N258" s="5">
        <f t="shared" si="41"/>
        <v>2553.4028780826561</v>
      </c>
      <c r="O258" s="23">
        <f t="shared" si="42"/>
        <v>27.902140206192687</v>
      </c>
    </row>
    <row r="259" spans="1:15" x14ac:dyDescent="0.2">
      <c r="A259">
        <v>243</v>
      </c>
      <c r="B259">
        <v>429414.64600000001</v>
      </c>
      <c r="C259" s="22">
        <v>2605.1825893838268</v>
      </c>
      <c r="D259" s="22">
        <v>427.00739281486983</v>
      </c>
      <c r="E259" s="1">
        <f t="shared" si="33"/>
        <v>2698091.7944349232</v>
      </c>
      <c r="F259" s="4">
        <f t="shared" si="35"/>
        <v>7029.021767421229</v>
      </c>
      <c r="G259" s="1">
        <f t="shared" si="36"/>
        <v>7054.9621215062971</v>
      </c>
      <c r="H259" s="6">
        <f t="shared" si="37"/>
        <v>116132.60836891334</v>
      </c>
      <c r="I259" s="1">
        <f t="shared" si="34"/>
        <v>-10807.854534168115</v>
      </c>
      <c r="J259" s="1">
        <f t="shared" si="38"/>
        <v>4268.5879737272226</v>
      </c>
      <c r="K259" s="1">
        <f t="shared" si="39"/>
        <v>4262.828828819619</v>
      </c>
      <c r="L259" s="1">
        <f t="shared" si="43"/>
        <v>156.68519056210181</v>
      </c>
      <c r="M259" s="5">
        <f t="shared" si="40"/>
        <v>1579.9421048654158</v>
      </c>
      <c r="N259" s="5">
        <f t="shared" si="41"/>
        <v>2605.1825893838268</v>
      </c>
      <c r="O259" s="23">
        <f t="shared" si="42"/>
        <v>27.206328904007407</v>
      </c>
    </row>
    <row r="260" spans="1:15" x14ac:dyDescent="0.2">
      <c r="A260">
        <v>244</v>
      </c>
      <c r="B260">
        <v>436138.35100000002</v>
      </c>
      <c r="C260" s="22">
        <v>2660.795078512373</v>
      </c>
      <c r="D260" s="22">
        <v>464.20947524435934</v>
      </c>
      <c r="E260" s="1">
        <f t="shared" si="33"/>
        <v>2740338.0789007335</v>
      </c>
      <c r="F260" s="4">
        <f t="shared" si="35"/>
        <v>7291.4780737991232</v>
      </c>
      <c r="G260" s="1">
        <f t="shared" si="36"/>
        <v>7321.0318123862253</v>
      </c>
      <c r="H260" s="6">
        <f t="shared" si="37"/>
        <v>114993.65218579445</v>
      </c>
      <c r="I260" s="1">
        <f t="shared" si="34"/>
        <v>-10641.235787148869</v>
      </c>
      <c r="J260" s="1">
        <f t="shared" si="38"/>
        <v>4337.1375740352514</v>
      </c>
      <c r="K260" s="1">
        <f t="shared" si="39"/>
        <v>4330.9766691231762</v>
      </c>
      <c r="L260" s="1">
        <f t="shared" si="43"/>
        <v>163.34850912965982</v>
      </c>
      <c r="M260" s="5">
        <f t="shared" si="40"/>
        <v>1580.4534128360235</v>
      </c>
      <c r="N260" s="5">
        <f t="shared" si="41"/>
        <v>2660.795078512373</v>
      </c>
      <c r="O260" s="23">
        <f t="shared" si="42"/>
        <v>26.513720218195637</v>
      </c>
    </row>
    <row r="261" spans="1:15" x14ac:dyDescent="0.2">
      <c r="A261">
        <v>245</v>
      </c>
      <c r="B261">
        <v>442967.33600000001</v>
      </c>
      <c r="C261" s="22">
        <v>2721.8425225627984</v>
      </c>
      <c r="D261" s="22">
        <v>506.19589486203267</v>
      </c>
      <c r="E261" s="1">
        <f t="shared" si="33"/>
        <v>2783245.8571156831</v>
      </c>
      <c r="F261" s="4">
        <f t="shared" si="35"/>
        <v>7575.5569246442092</v>
      </c>
      <c r="G261" s="1">
        <f t="shared" si="36"/>
        <v>7609.3807459848704</v>
      </c>
      <c r="H261" s="6">
        <f t="shared" si="37"/>
        <v>113879.42412731666</v>
      </c>
      <c r="I261" s="1">
        <f t="shared" si="34"/>
        <v>-10477.185678560496</v>
      </c>
      <c r="J261" s="1">
        <f t="shared" si="38"/>
        <v>4407.961859822748</v>
      </c>
      <c r="K261" s="1">
        <f t="shared" si="39"/>
        <v>4401.3674981350423</v>
      </c>
      <c r="L261" s="1">
        <f t="shared" si="43"/>
        <v>170.36492949905016</v>
      </c>
      <c r="M261" s="5">
        <f t="shared" si="40"/>
        <v>1581.3793405575177</v>
      </c>
      <c r="N261" s="5">
        <f t="shared" si="41"/>
        <v>2721.8425225627984</v>
      </c>
      <c r="O261" s="23">
        <f t="shared" si="42"/>
        <v>25.834938628959907</v>
      </c>
    </row>
    <row r="262" spans="1:15" x14ac:dyDescent="0.2">
      <c r="A262">
        <v>246</v>
      </c>
      <c r="B262">
        <v>449903.24699999997</v>
      </c>
      <c r="C262" s="22">
        <v>2786.4946468423332</v>
      </c>
      <c r="D262" s="22">
        <v>553.54433500620235</v>
      </c>
      <c r="E262" s="1">
        <f t="shared" si="33"/>
        <v>2826825.4712027879</v>
      </c>
      <c r="F262" s="4">
        <f t="shared" si="35"/>
        <v>7876.934043064125</v>
      </c>
      <c r="G262" s="1">
        <f t="shared" si="36"/>
        <v>7915.8338648910276</v>
      </c>
      <c r="H262" s="6">
        <f t="shared" si="37"/>
        <v>112642.28952663991</v>
      </c>
      <c r="I262" s="1">
        <f t="shared" si="34"/>
        <v>-10315.664667361905</v>
      </c>
      <c r="J262" s="1">
        <f t="shared" si="38"/>
        <v>4478.9015871792162</v>
      </c>
      <c r="K262" s="1">
        <f t="shared" si="39"/>
        <v>4471.8314875911901</v>
      </c>
      <c r="L262" s="1">
        <f t="shared" si="43"/>
        <v>177.80971277784036</v>
      </c>
      <c r="M262" s="5">
        <f t="shared" si="40"/>
        <v>1581.9269824565672</v>
      </c>
      <c r="N262" s="5">
        <f t="shared" si="41"/>
        <v>2786.4946468423332</v>
      </c>
      <c r="O262" s="23">
        <f t="shared" si="42"/>
        <v>25.149534396798682</v>
      </c>
    </row>
    <row r="263" spans="1:15" x14ac:dyDescent="0.2">
      <c r="A263">
        <v>247</v>
      </c>
      <c r="B263">
        <v>456947.76</v>
      </c>
      <c r="C263" s="22">
        <v>2856.4223963973573</v>
      </c>
      <c r="D263" s="22">
        <v>606.98136231776618</v>
      </c>
      <c r="E263" s="1">
        <f t="shared" si="33"/>
        <v>2871087.4517806238</v>
      </c>
      <c r="F263" s="4">
        <f t="shared" si="35"/>
        <v>8201.0384992815907</v>
      </c>
      <c r="G263" s="1">
        <f t="shared" si="36"/>
        <v>8245.9628554144638</v>
      </c>
      <c r="H263" s="6">
        <f t="shared" si="37"/>
        <v>111412.7435192924</v>
      </c>
      <c r="I263" s="1">
        <f t="shared" si="34"/>
        <v>-10156.633722877414</v>
      </c>
      <c r="J263" s="1">
        <f t="shared" si="38"/>
        <v>4551.0547415733672</v>
      </c>
      <c r="K263" s="1">
        <f t="shared" si="39"/>
        <v>4543.4734643602342</v>
      </c>
      <c r="L263" s="1">
        <f t="shared" si="43"/>
        <v>185.59453613678272</v>
      </c>
      <c r="M263" s="5">
        <f t="shared" si="40"/>
        <v>1582.4921882969504</v>
      </c>
      <c r="N263" s="5">
        <f t="shared" si="41"/>
        <v>2856.4223963973573</v>
      </c>
      <c r="O263" s="23">
        <f t="shared" si="42"/>
        <v>24.48064236660343</v>
      </c>
    </row>
    <row r="264" spans="1:15" x14ac:dyDescent="0.2">
      <c r="A264">
        <v>248</v>
      </c>
      <c r="B264">
        <v>464102.57500000001</v>
      </c>
      <c r="C264" s="22">
        <v>2932.2573446576307</v>
      </c>
      <c r="D264" s="22">
        <v>667.48022887790205</v>
      </c>
      <c r="E264" s="1">
        <f t="shared" si="33"/>
        <v>2916042.480264212</v>
      </c>
      <c r="F264" s="4">
        <f t="shared" si="35"/>
        <v>8550.5869800883902</v>
      </c>
      <c r="G264" s="1">
        <f t="shared" si="36"/>
        <v>8602.6921580113085</v>
      </c>
      <c r="H264" s="6">
        <f t="shared" si="37"/>
        <v>110202.61631368185</v>
      </c>
      <c r="I264" s="1">
        <f t="shared" si="34"/>
        <v>-10000.054468151346</v>
      </c>
      <c r="J264" s="1">
        <f t="shared" si="38"/>
        <v>4624.445619866894</v>
      </c>
      <c r="K264" s="1">
        <f t="shared" si="39"/>
        <v>4616.3167318278201</v>
      </c>
      <c r="L264" s="1">
        <f t="shared" si="43"/>
        <v>193.71505327654401</v>
      </c>
      <c r="M264" s="5">
        <f t="shared" si="40"/>
        <v>1583.0759541642726</v>
      </c>
      <c r="N264" s="5">
        <f t="shared" si="41"/>
        <v>2932.2573446576307</v>
      </c>
      <c r="O264" s="23">
        <f t="shared" si="42"/>
        <v>23.83044917649044</v>
      </c>
    </row>
    <row r="265" spans="1:15" x14ac:dyDescent="0.2">
      <c r="A265">
        <v>249</v>
      </c>
      <c r="B265">
        <v>471369.41800000001</v>
      </c>
      <c r="C265" s="22">
        <v>3014.7022181613142</v>
      </c>
      <c r="D265" s="22">
        <v>737.08079750616037</v>
      </c>
      <c r="E265" s="1">
        <f t="shared" si="33"/>
        <v>2961701.4014313929</v>
      </c>
      <c r="F265" s="4">
        <f t="shared" si="35"/>
        <v>8928.6477844266938</v>
      </c>
      <c r="G265" s="1">
        <f t="shared" si="36"/>
        <v>8989.495531495395</v>
      </c>
      <c r="H265" s="6">
        <f t="shared" si="37"/>
        <v>108894.49247893233</v>
      </c>
      <c r="I265" s="1">
        <f t="shared" si="34"/>
        <v>-9845.8891298062426</v>
      </c>
      <c r="J265" s="1">
        <f t="shared" si="38"/>
        <v>4699.1116946945194</v>
      </c>
      <c r="K265" s="1">
        <f t="shared" si="39"/>
        <v>4690.3774069563315</v>
      </c>
      <c r="L265" s="1">
        <f t="shared" si="43"/>
        <v>202.40332475789461</v>
      </c>
      <c r="M265" s="5">
        <f t="shared" si="40"/>
        <v>1583.6766679751943</v>
      </c>
      <c r="N265" s="5">
        <f t="shared" si="41"/>
        <v>3014.7022181613142</v>
      </c>
      <c r="O265" s="23">
        <f t="shared" si="42"/>
        <v>23.173420755645896</v>
      </c>
    </row>
    <row r="266" spans="1:15" x14ac:dyDescent="0.2">
      <c r="A266">
        <v>250</v>
      </c>
      <c r="B266">
        <v>478750.04499999998</v>
      </c>
      <c r="C266" s="22">
        <v>3104.649022311477</v>
      </c>
      <c r="D266" s="22">
        <v>817.15673954781516</v>
      </c>
      <c r="E266" s="1">
        <f t="shared" si="33"/>
        <v>3008075.2485555657</v>
      </c>
      <c r="F266" s="4">
        <f t="shared" si="35"/>
        <v>9339.0178794673902</v>
      </c>
      <c r="G266" s="1">
        <f t="shared" si="36"/>
        <v>9410.5184532543299</v>
      </c>
      <c r="H266" s="6">
        <f t="shared" si="37"/>
        <v>107549.74637868418</v>
      </c>
      <c r="I266" s="1">
        <f t="shared" si="34"/>
        <v>-9694.1004544642819</v>
      </c>
      <c r="J266" s="1">
        <f t="shared" si="38"/>
        <v>4775.1023799579771</v>
      </c>
      <c r="K266" s="1">
        <f t="shared" si="39"/>
        <v>4765.7078725920292</v>
      </c>
      <c r="L266" s="1">
        <f t="shared" si="43"/>
        <v>211.59271658783695</v>
      </c>
      <c r="M266" s="5">
        <f t="shared" si="40"/>
        <v>1584.3047393446868</v>
      </c>
      <c r="N266" s="5">
        <f t="shared" si="41"/>
        <v>3104.649022311477</v>
      </c>
      <c r="O266" s="23">
        <f t="shared" si="42"/>
        <v>22.523024182704681</v>
      </c>
    </row>
    <row r="267" spans="1:15" x14ac:dyDescent="0.2">
      <c r="A267">
        <v>251</v>
      </c>
      <c r="B267">
        <v>486246.23599999998</v>
      </c>
      <c r="C267" s="22">
        <v>3203.0741580446706</v>
      </c>
      <c r="D267" s="22">
        <v>909.43472282898074</v>
      </c>
      <c r="E267" s="1">
        <f t="shared" si="33"/>
        <v>3055175.2057065773</v>
      </c>
      <c r="F267" s="4">
        <f t="shared" si="35"/>
        <v>9785.9527496975479</v>
      </c>
      <c r="G267" s="1">
        <f t="shared" si="36"/>
        <v>9870.4689471738311</v>
      </c>
      <c r="H267" s="6">
        <f t="shared" si="37"/>
        <v>106210.96853871076</v>
      </c>
      <c r="I267" s="1">
        <f t="shared" si="34"/>
        <v>-9544.651835226332</v>
      </c>
      <c r="J267" s="1">
        <f t="shared" si="38"/>
        <v>4852.4132611417435</v>
      </c>
      <c r="K267" s="1">
        <f t="shared" si="39"/>
        <v>4842.3061029502142</v>
      </c>
      <c r="L267" s="1">
        <f t="shared" si="43"/>
        <v>221.22828434522086</v>
      </c>
      <c r="M267" s="5">
        <f t="shared" si="40"/>
        <v>1584.9520164688308</v>
      </c>
      <c r="N267" s="5">
        <f t="shared" si="41"/>
        <v>3203.0741580446706</v>
      </c>
      <c r="O267" s="23">
        <f t="shared" si="42"/>
        <v>21.888277610081378</v>
      </c>
    </row>
    <row r="268" spans="1:15" x14ac:dyDescent="0.2">
      <c r="A268">
        <v>252</v>
      </c>
      <c r="B268">
        <v>493859.80200000003</v>
      </c>
      <c r="C268" s="22">
        <v>3311.0306178779088</v>
      </c>
      <c r="D268" s="22">
        <v>1017.1864510826471</v>
      </c>
      <c r="E268" s="1">
        <f t="shared" si="33"/>
        <v>3103012.6517330199</v>
      </c>
      <c r="F268" s="4">
        <f t="shared" si="35"/>
        <v>10274.169897550548</v>
      </c>
      <c r="G268" s="1">
        <f t="shared" si="36"/>
        <v>10374.875675884308</v>
      </c>
      <c r="H268" s="6">
        <f t="shared" si="37"/>
        <v>104792.22884511188</v>
      </c>
      <c r="I268" s="1">
        <f t="shared" si="34"/>
        <v>-9397.5071670427133</v>
      </c>
      <c r="J268" s="1">
        <f t="shared" si="38"/>
        <v>4931.0176368639795</v>
      </c>
      <c r="K268" s="1">
        <f t="shared" si="39"/>
        <v>4920.1235467106171</v>
      </c>
      <c r="L268" s="1">
        <f t="shared" si="43"/>
        <v>231.51732005088942</v>
      </c>
      <c r="M268" s="5">
        <f t="shared" si="40"/>
        <v>1585.595709370617</v>
      </c>
      <c r="N268" s="5">
        <f t="shared" si="41"/>
        <v>3311.0306178779088</v>
      </c>
      <c r="O268" s="23">
        <f t="shared" si="42"/>
        <v>21.251643486669305</v>
      </c>
    </row>
    <row r="269" spans="1:15" x14ac:dyDescent="0.2">
      <c r="A269">
        <v>253</v>
      </c>
      <c r="B269">
        <v>501592.57900000003</v>
      </c>
      <c r="C269" s="22">
        <v>3428.6604740342759</v>
      </c>
      <c r="D269" s="22">
        <v>1141.604755060122</v>
      </c>
      <c r="E269" s="1">
        <f t="shared" si="33"/>
        <v>3151599.1225631163</v>
      </c>
      <c r="F269" s="4">
        <f t="shared" si="35"/>
        <v>10805.763341533262</v>
      </c>
      <c r="G269" s="1">
        <f t="shared" si="36"/>
        <v>10926.371333359868</v>
      </c>
      <c r="H269" s="6">
        <f t="shared" si="37"/>
        <v>103422.64455948416</v>
      </c>
      <c r="I269" s="1">
        <f t="shared" si="34"/>
        <v>-9252.6309660759453</v>
      </c>
      <c r="J269" s="1">
        <f t="shared" si="38"/>
        <v>5010.0436208739929</v>
      </c>
      <c r="K269" s="1">
        <f t="shared" si="39"/>
        <v>4998.3142344890939</v>
      </c>
      <c r="L269" s="1">
        <f t="shared" si="43"/>
        <v>242.13045849183283</v>
      </c>
      <c r="M269" s="5">
        <f t="shared" si="40"/>
        <v>1585.9612977757433</v>
      </c>
      <c r="N269" s="5">
        <f t="shared" si="41"/>
        <v>3428.6604740342759</v>
      </c>
      <c r="O269" s="23">
        <f t="shared" si="42"/>
        <v>20.643062692823875</v>
      </c>
    </row>
    <row r="270" spans="1:15" x14ac:dyDescent="0.2">
      <c r="A270">
        <v>254</v>
      </c>
      <c r="B270">
        <v>509446.435</v>
      </c>
      <c r="C270" s="22">
        <v>3560.3525764757565</v>
      </c>
      <c r="D270" s="22">
        <v>1290.2266770673189</v>
      </c>
      <c r="E270" s="1">
        <f t="shared" si="33"/>
        <v>3200946.3551870203</v>
      </c>
      <c r="F270" s="4">
        <f t="shared" si="35"/>
        <v>11396.49760285079</v>
      </c>
      <c r="G270" s="1">
        <f t="shared" si="36"/>
        <v>11542.567468894526</v>
      </c>
      <c r="H270" s="6">
        <f t="shared" si="37"/>
        <v>101954.83075036162</v>
      </c>
      <c r="I270" s="1">
        <f t="shared" si="34"/>
        <v>-9109.9882342081655</v>
      </c>
      <c r="J270" s="1">
        <f t="shared" si="38"/>
        <v>5091.5080605925041</v>
      </c>
      <c r="K270" s="1">
        <f t="shared" si="39"/>
        <v>5078.8419884699179</v>
      </c>
      <c r="L270" s="1">
        <f t="shared" si="43"/>
        <v>253.63158108796651</v>
      </c>
      <c r="M270" s="5">
        <f t="shared" si="40"/>
        <v>1586.6688862935284</v>
      </c>
      <c r="N270" s="5">
        <f t="shared" si="41"/>
        <v>3560.3525764757565</v>
      </c>
      <c r="O270" s="23">
        <f t="shared" si="42"/>
        <v>20.024485778482113</v>
      </c>
    </row>
    <row r="271" spans="1:15" x14ac:dyDescent="0.2">
      <c r="A271">
        <v>255</v>
      </c>
      <c r="B271">
        <v>517423.266</v>
      </c>
      <c r="C271" s="22">
        <v>3706.5927393737743</v>
      </c>
      <c r="D271" s="22">
        <v>1466.6219665595872</v>
      </c>
      <c r="E271" s="1">
        <f t="shared" si="33"/>
        <v>3251066.2625240749</v>
      </c>
      <c r="F271" s="4">
        <f t="shared" si="35"/>
        <v>12050.378603894769</v>
      </c>
      <c r="G271" s="1">
        <f t="shared" si="36"/>
        <v>12228.877559280278</v>
      </c>
      <c r="H271" s="6">
        <f t="shared" si="37"/>
        <v>100477.56535086151</v>
      </c>
      <c r="I271" s="1">
        <f t="shared" si="34"/>
        <v>-8969.5445368884812</v>
      </c>
      <c r="J271" s="1">
        <f t="shared" si="38"/>
        <v>5174.3220040865508</v>
      </c>
      <c r="K271" s="1">
        <f t="shared" si="39"/>
        <v>5160.6361489892488</v>
      </c>
      <c r="L271" s="1">
        <f t="shared" si="43"/>
        <v>265.75876005310266</v>
      </c>
      <c r="M271" s="5">
        <f t="shared" si="40"/>
        <v>1587.3672611589946</v>
      </c>
      <c r="N271" s="5">
        <f t="shared" si="41"/>
        <v>3706.5927393737743</v>
      </c>
      <c r="O271" s="23">
        <f t="shared" si="42"/>
        <v>19.418498746600395</v>
      </c>
    </row>
    <row r="272" spans="1:15" x14ac:dyDescent="0.2">
      <c r="A272">
        <v>256</v>
      </c>
      <c r="B272">
        <v>525524.99600000004</v>
      </c>
      <c r="C272" s="22">
        <v>3870.0593687375717</v>
      </c>
      <c r="D272" s="22">
        <v>1677.8262798294959</v>
      </c>
      <c r="E272" s="1">
        <f t="shared" si="33"/>
        <v>3301970.9334228109</v>
      </c>
      <c r="F272" s="4">
        <f t="shared" si="35"/>
        <v>12778.823546192094</v>
      </c>
      <c r="G272" s="1">
        <f t="shared" si="36"/>
        <v>12999.117770860792</v>
      </c>
      <c r="H272" s="6">
        <f t="shared" si="37"/>
        <v>99005.143885862097</v>
      </c>
      <c r="I272" s="1">
        <f t="shared" si="34"/>
        <v>-8831.2659990188076</v>
      </c>
      <c r="J272" s="1">
        <f t="shared" si="38"/>
        <v>5258.6646207034228</v>
      </c>
      <c r="K272" s="1">
        <f t="shared" si="39"/>
        <v>5243.8705601397596</v>
      </c>
      <c r="L272" s="1">
        <f t="shared" si="43"/>
        <v>278.52852395170356</v>
      </c>
      <c r="M272" s="5">
        <f t="shared" si="40"/>
        <v>1588.1031862094508</v>
      </c>
      <c r="N272" s="5">
        <f t="shared" si="41"/>
        <v>3870.0593687375717</v>
      </c>
      <c r="O272" s="23">
        <f t="shared" si="42"/>
        <v>18.827050406690265</v>
      </c>
    </row>
    <row r="273" spans="1:20" x14ac:dyDescent="0.2">
      <c r="A273">
        <v>257</v>
      </c>
      <c r="B273">
        <v>533753.58200000005</v>
      </c>
      <c r="C273" s="22">
        <v>4053.526682345404</v>
      </c>
      <c r="D273" s="22">
        <v>1934.1120225480106</v>
      </c>
      <c r="E273" s="1">
        <f t="shared" ref="E273:E336" si="44">2*PI()*B273</f>
        <v>3353672.664076875</v>
      </c>
      <c r="F273" s="4">
        <f t="shared" si="35"/>
        <v>13594.201627688008</v>
      </c>
      <c r="G273" s="1">
        <f t="shared" si="36"/>
        <v>13869.376986875392</v>
      </c>
      <c r="H273" s="6">
        <f t="shared" si="37"/>
        <v>97483.033563698264</v>
      </c>
      <c r="I273" s="1">
        <f t="shared" ref="I273:I336" si="45">-1/(E273*$H$10)</f>
        <v>-8695.1192185334967</v>
      </c>
      <c r="J273" s="1">
        <f t="shared" si="38"/>
        <v>5344.4971822042553</v>
      </c>
      <c r="K273" s="1">
        <f t="shared" si="39"/>
        <v>5328.4809979917936</v>
      </c>
      <c r="L273" s="1">
        <f t="shared" si="43"/>
        <v>292.13341684312348</v>
      </c>
      <c r="M273" s="5">
        <f t="shared" si="40"/>
        <v>1588.8494590030302</v>
      </c>
      <c r="N273" s="5">
        <f t="shared" si="41"/>
        <v>4053.526682345404</v>
      </c>
      <c r="O273" s="23">
        <f t="shared" si="42"/>
        <v>18.239888663107664</v>
      </c>
    </row>
    <row r="274" spans="1:20" x14ac:dyDescent="0.2">
      <c r="A274">
        <v>258</v>
      </c>
      <c r="B274">
        <v>542111.01</v>
      </c>
      <c r="C274" s="22">
        <v>4260.6793707963052</v>
      </c>
      <c r="D274" s="22">
        <v>2248.4418072098811</v>
      </c>
      <c r="E274" s="1">
        <f t="shared" si="44"/>
        <v>3406183.9328922858</v>
      </c>
      <c r="F274" s="4">
        <f t="shared" ref="F274:F337" si="46">E274*C274/1000000</f>
        <v>14512.657616011988</v>
      </c>
      <c r="G274" s="1">
        <f t="shared" ref="G274:G337" si="47">(F274^2+D274^2)/F274</f>
        <v>14861.008048728836</v>
      </c>
      <c r="H274" s="6">
        <f t="shared" ref="H274:H337" si="48">(F274^2+D274^2)/D274</f>
        <v>95920.971113604624</v>
      </c>
      <c r="I274" s="1">
        <f t="shared" si="45"/>
        <v>-8561.0713363104278</v>
      </c>
      <c r="J274" s="1">
        <f t="shared" ref="J274:J337" si="49">1/(1/G274-1/I274)</f>
        <v>5431.8896261583013</v>
      </c>
      <c r="K274" s="1">
        <f t="shared" ref="K274:K337" si="50">H274^2*J274/(J274^2+H274^2)</f>
        <v>5414.5262089865655</v>
      </c>
      <c r="L274" s="1">
        <f t="shared" si="43"/>
        <v>306.61812952584813</v>
      </c>
      <c r="M274" s="5">
        <f t="shared" ref="M274:M337" si="51">1000000*K274/E274</f>
        <v>1589.6165079931372</v>
      </c>
      <c r="N274" s="5">
        <f t="shared" ref="N274:N337" si="52">C274</f>
        <v>4260.6793707963052</v>
      </c>
      <c r="O274" s="23">
        <f t="shared" ref="O274:O337" si="53">K274/L274</f>
        <v>17.658858650529069</v>
      </c>
    </row>
    <row r="275" spans="1:20" x14ac:dyDescent="0.2">
      <c r="A275">
        <v>259</v>
      </c>
      <c r="B275">
        <v>550599.29700000002</v>
      </c>
      <c r="C275" s="22">
        <v>4496.1094816713003</v>
      </c>
      <c r="D275" s="22">
        <v>2637.4989363403824</v>
      </c>
      <c r="E275" s="1">
        <f t="shared" si="44"/>
        <v>3459517.4130538092</v>
      </c>
      <c r="F275" s="4">
        <f t="shared" si="46"/>
        <v>15554.3690428382</v>
      </c>
      <c r="G275" s="1">
        <f t="shared" si="47"/>
        <v>16001.600339719356</v>
      </c>
      <c r="H275" s="6">
        <f t="shared" si="48"/>
        <v>94367.733586785747</v>
      </c>
      <c r="I275" s="1">
        <f t="shared" si="45"/>
        <v>-8429.0900008346634</v>
      </c>
      <c r="J275" s="1">
        <f t="shared" si="49"/>
        <v>5520.8808077349768</v>
      </c>
      <c r="K275" s="1">
        <f t="shared" si="50"/>
        <v>5502.0489077444499</v>
      </c>
      <c r="L275" s="1">
        <f t="shared" ref="L275:L338" si="54">H275*J275^2/(J275^2+H275^2)</f>
        <v>321.89134001030072</v>
      </c>
      <c r="M275" s="5">
        <f t="shared" si="51"/>
        <v>1590.4093695217573</v>
      </c>
      <c r="N275" s="5">
        <f t="shared" si="52"/>
        <v>4496.1094816713003</v>
      </c>
      <c r="O275" s="23">
        <f t="shared" si="53"/>
        <v>17.092876458150073</v>
      </c>
    </row>
    <row r="276" spans="1:20" x14ac:dyDescent="0.2">
      <c r="A276">
        <v>260</v>
      </c>
      <c r="B276">
        <v>559220.49300000002</v>
      </c>
      <c r="C276" s="22">
        <v>4765.0159267595809</v>
      </c>
      <c r="D276" s="22">
        <v>3127.1243519639879</v>
      </c>
      <c r="E276" s="1">
        <f t="shared" si="44"/>
        <v>3513685.9850913249</v>
      </c>
      <c r="F276" s="4">
        <f t="shared" si="46"/>
        <v>16742.76968059209</v>
      </c>
      <c r="G276" s="1">
        <f t="shared" si="47"/>
        <v>17326.837125776005</v>
      </c>
      <c r="H276" s="6">
        <f t="shared" si="48"/>
        <v>92768.694378208311</v>
      </c>
      <c r="I276" s="1">
        <f t="shared" si="45"/>
        <v>-8299.1433377411922</v>
      </c>
      <c r="J276" s="1">
        <f t="shared" si="49"/>
        <v>5611.4108531859174</v>
      </c>
      <c r="K276" s="1">
        <f t="shared" si="50"/>
        <v>5590.9545473346079</v>
      </c>
      <c r="L276" s="1">
        <f t="shared" si="54"/>
        <v>338.1867475538412</v>
      </c>
      <c r="M276" s="5">
        <f t="shared" si="51"/>
        <v>1591.1935702442381</v>
      </c>
      <c r="N276" s="5">
        <f t="shared" si="52"/>
        <v>4765.0159267595809</v>
      </c>
      <c r="O276" s="23">
        <f t="shared" si="53"/>
        <v>16.532151504382934</v>
      </c>
    </row>
    <row r="277" spans="1:20" x14ac:dyDescent="0.2">
      <c r="A277">
        <v>261</v>
      </c>
      <c r="B277">
        <v>567976.67700000003</v>
      </c>
      <c r="C277" s="22">
        <v>5074.1666204611411</v>
      </c>
      <c r="D277" s="22">
        <v>3751.4436319757842</v>
      </c>
      <c r="E277" s="1">
        <f t="shared" si="44"/>
        <v>3568702.7117470857</v>
      </c>
      <c r="F277" s="4">
        <f t="shared" si="46"/>
        <v>18108.19217829622</v>
      </c>
      <c r="G277" s="1">
        <f t="shared" si="47"/>
        <v>18885.372428280498</v>
      </c>
      <c r="H277" s="6">
        <f t="shared" si="48"/>
        <v>91159.560648893021</v>
      </c>
      <c r="I277" s="1">
        <f t="shared" si="45"/>
        <v>-8171.2000100477635</v>
      </c>
      <c r="J277" s="1">
        <f t="shared" si="49"/>
        <v>5703.4628361542773</v>
      </c>
      <c r="K277" s="1">
        <f t="shared" si="50"/>
        <v>5681.2238651815242</v>
      </c>
      <c r="L277" s="1">
        <f t="shared" si="54"/>
        <v>355.4498173124868</v>
      </c>
      <c r="M277" s="5">
        <f t="shared" si="51"/>
        <v>1591.9577291996502</v>
      </c>
      <c r="N277" s="5">
        <f t="shared" si="52"/>
        <v>5074.1666204611411</v>
      </c>
      <c r="O277" s="23">
        <f t="shared" si="53"/>
        <v>15.983195344244576</v>
      </c>
    </row>
    <row r="278" spans="1:20" x14ac:dyDescent="0.2">
      <c r="A278">
        <v>262</v>
      </c>
      <c r="B278">
        <v>576869.96499999997</v>
      </c>
      <c r="C278" s="22">
        <v>5432.2208173599938</v>
      </c>
      <c r="D278" s="22">
        <v>4562.3743521461765</v>
      </c>
      <c r="E278" s="1">
        <f t="shared" si="44"/>
        <v>3624580.8882412021</v>
      </c>
      <c r="F278" s="4">
        <f t="shared" si="46"/>
        <v>19689.523755309037</v>
      </c>
      <c r="G278" s="1">
        <f t="shared" si="47"/>
        <v>20746.69811807181</v>
      </c>
      <c r="H278" s="6">
        <f t="shared" si="48"/>
        <v>89535.091579638145</v>
      </c>
      <c r="I278" s="1">
        <f t="shared" si="45"/>
        <v>-8045.2290990904603</v>
      </c>
      <c r="J278" s="1">
        <f t="shared" si="49"/>
        <v>5797.1784295864672</v>
      </c>
      <c r="K278" s="1">
        <f t="shared" si="50"/>
        <v>5772.9766904873886</v>
      </c>
      <c r="L278" s="1">
        <f t="shared" si="54"/>
        <v>373.78613629753562</v>
      </c>
      <c r="M278" s="5">
        <f t="shared" si="51"/>
        <v>1592.729440586075</v>
      </c>
      <c r="N278" s="5">
        <f t="shared" si="52"/>
        <v>5432.2208173599938</v>
      </c>
      <c r="O278" s="23">
        <f t="shared" si="53"/>
        <v>15.444598207066916</v>
      </c>
    </row>
    <row r="279" spans="1:20" x14ac:dyDescent="0.2">
      <c r="A279">
        <v>263</v>
      </c>
      <c r="B279">
        <v>585902.50199999998</v>
      </c>
      <c r="C279" s="22">
        <v>5849.0989950733892</v>
      </c>
      <c r="D279" s="22">
        <v>5636.9336719040957</v>
      </c>
      <c r="E279" s="1">
        <f t="shared" si="44"/>
        <v>3681333.992006158</v>
      </c>
      <c r="F279" s="4">
        <f t="shared" si="46"/>
        <v>21532.486953172727</v>
      </c>
      <c r="G279" s="1">
        <f t="shared" si="47"/>
        <v>23008.165136122436</v>
      </c>
      <c r="H279" s="6">
        <f t="shared" si="48"/>
        <v>87888.743144045438</v>
      </c>
      <c r="I279" s="1">
        <f t="shared" si="45"/>
        <v>-7921.2002218234184</v>
      </c>
      <c r="J279" s="1">
        <f t="shared" si="49"/>
        <v>5892.5322479396327</v>
      </c>
      <c r="K279" s="1">
        <f t="shared" si="50"/>
        <v>5866.1633741106643</v>
      </c>
      <c r="L279" s="1">
        <f t="shared" si="54"/>
        <v>393.29902348218275</v>
      </c>
      <c r="M279" s="5">
        <f t="shared" si="51"/>
        <v>1593.4884981500618</v>
      </c>
      <c r="N279" s="5">
        <f t="shared" si="52"/>
        <v>5849.0989950733892</v>
      </c>
      <c r="O279" s="23">
        <f t="shared" si="53"/>
        <v>14.915275716102594</v>
      </c>
    </row>
    <row r="280" spans="1:20" x14ac:dyDescent="0.2">
      <c r="A280">
        <v>264</v>
      </c>
      <c r="B280">
        <v>595076.47</v>
      </c>
      <c r="C280" s="22">
        <v>6335.9864751065925</v>
      </c>
      <c r="D280" s="22">
        <v>7093.131187353205</v>
      </c>
      <c r="E280" s="1">
        <f t="shared" si="44"/>
        <v>3738975.7329522935</v>
      </c>
      <c r="F280" s="4">
        <f t="shared" si="46"/>
        <v>23690.099674737492</v>
      </c>
      <c r="G280" s="1">
        <f t="shared" si="47"/>
        <v>25813.877570642871</v>
      </c>
      <c r="H280" s="6">
        <f t="shared" si="48"/>
        <v>86214.862870482611</v>
      </c>
      <c r="I280" s="1">
        <f t="shared" si="45"/>
        <v>-7799.0834166393706</v>
      </c>
      <c r="J280" s="1">
        <f t="shared" si="49"/>
        <v>5989.4927006440385</v>
      </c>
      <c r="K280" s="1">
        <f t="shared" si="50"/>
        <v>5960.7243584685621</v>
      </c>
      <c r="L280" s="1">
        <f t="shared" si="54"/>
        <v>414.10162757240516</v>
      </c>
      <c r="M280" s="5">
        <f t="shared" si="51"/>
        <v>1594.213170718275</v>
      </c>
      <c r="N280" s="5">
        <f t="shared" si="52"/>
        <v>6335.9864751065925</v>
      </c>
      <c r="O280" s="23">
        <f t="shared" si="53"/>
        <v>14.394351438346705</v>
      </c>
    </row>
    <row r="281" spans="1:20" x14ac:dyDescent="0.2">
      <c r="A281">
        <v>265</v>
      </c>
      <c r="B281">
        <v>604394.08100000001</v>
      </c>
      <c r="C281" s="22">
        <v>6908.2730870714358</v>
      </c>
      <c r="D281" s="22">
        <v>9122.6619777714641</v>
      </c>
      <c r="E281" s="1">
        <f t="shared" si="44"/>
        <v>3797520.0094855088</v>
      </c>
      <c r="F281" s="4">
        <f t="shared" si="46"/>
        <v>26234.305279144006</v>
      </c>
      <c r="G281" s="1">
        <f t="shared" si="47"/>
        <v>29406.600511480061</v>
      </c>
      <c r="H281" s="6">
        <f t="shared" si="48"/>
        <v>84565.419273427615</v>
      </c>
      <c r="I281" s="1">
        <f t="shared" si="45"/>
        <v>-7678.8492387788547</v>
      </c>
      <c r="J281" s="1">
        <f t="shared" si="49"/>
        <v>6088.8799643336142</v>
      </c>
      <c r="K281" s="1">
        <f t="shared" si="50"/>
        <v>6057.4762561825946</v>
      </c>
      <c r="L281" s="1">
        <f t="shared" si="54"/>
        <v>436.15045165732829</v>
      </c>
      <c r="M281" s="5">
        <f t="shared" si="51"/>
        <v>1595.1137165971816</v>
      </c>
      <c r="N281" s="5">
        <f t="shared" si="52"/>
        <v>6908.2730870714358</v>
      </c>
      <c r="O281" s="23">
        <f t="shared" si="53"/>
        <v>13.888501624072125</v>
      </c>
    </row>
    <row r="282" spans="1:20" x14ac:dyDescent="0.2">
      <c r="A282">
        <v>266</v>
      </c>
      <c r="B282">
        <v>613857.58700000006</v>
      </c>
      <c r="C282" s="22">
        <v>7571.0254127530843</v>
      </c>
      <c r="D282" s="22">
        <v>12004.974305992428</v>
      </c>
      <c r="E282" s="1">
        <f t="shared" si="44"/>
        <v>3856980.9713391149</v>
      </c>
      <c r="F282" s="4">
        <f t="shared" si="46"/>
        <v>29201.300950513516</v>
      </c>
      <c r="G282" s="1">
        <f t="shared" si="47"/>
        <v>34136.677231583075</v>
      </c>
      <c r="H282" s="6">
        <f t="shared" si="48"/>
        <v>83035.195235063322</v>
      </c>
      <c r="I282" s="1">
        <f t="shared" si="45"/>
        <v>-7560.4686283844776</v>
      </c>
      <c r="J282" s="1">
        <f t="shared" si="49"/>
        <v>6189.6149475893972</v>
      </c>
      <c r="K282" s="1">
        <f t="shared" si="50"/>
        <v>6155.4122792103335</v>
      </c>
      <c r="L282" s="1">
        <f t="shared" si="54"/>
        <v>458.83714422685244</v>
      </c>
      <c r="M282" s="5">
        <f t="shared" si="51"/>
        <v>1595.9146091076568</v>
      </c>
      <c r="N282" s="5">
        <f t="shared" si="52"/>
        <v>7571.0254127530843</v>
      </c>
      <c r="O282" s="23">
        <f t="shared" si="53"/>
        <v>13.415244072234598</v>
      </c>
    </row>
    <row r="283" spans="1:20" x14ac:dyDescent="0.2">
      <c r="A283">
        <v>267</v>
      </c>
      <c r="B283">
        <v>623469.27099999995</v>
      </c>
      <c r="C283" s="22">
        <v>8303.141115760076</v>
      </c>
      <c r="D283" s="22">
        <v>16249.30781583411</v>
      </c>
      <c r="E283" s="1">
        <f t="shared" si="44"/>
        <v>3917372.9630251676</v>
      </c>
      <c r="F283" s="4">
        <f t="shared" si="46"/>
        <v>32526.500515061147</v>
      </c>
      <c r="G283" s="1">
        <f t="shared" si="47"/>
        <v>40644.18917853928</v>
      </c>
      <c r="H283" s="6">
        <f t="shared" si="48"/>
        <v>81358.126465040375</v>
      </c>
      <c r="I283" s="1">
        <f t="shared" si="45"/>
        <v>-7443.9130277670019</v>
      </c>
      <c r="J283" s="1">
        <f t="shared" si="49"/>
        <v>6291.6146707382113</v>
      </c>
      <c r="K283" s="1">
        <f t="shared" si="50"/>
        <v>6254.2126558326026</v>
      </c>
      <c r="L283" s="1">
        <f t="shared" si="54"/>
        <v>483.65292822053027</v>
      </c>
      <c r="M283" s="5">
        <f t="shared" si="51"/>
        <v>1596.532348301813</v>
      </c>
      <c r="N283" s="5">
        <f t="shared" si="52"/>
        <v>8303.141115760076</v>
      </c>
      <c r="O283" s="23">
        <f t="shared" si="53"/>
        <v>12.931199814799594</v>
      </c>
    </row>
    <row r="284" spans="1:20" x14ac:dyDescent="0.2">
      <c r="A284">
        <v>268</v>
      </c>
      <c r="B284">
        <v>633231.45200000005</v>
      </c>
      <c r="C284" s="22">
        <v>9030.6969538638314</v>
      </c>
      <c r="D284" s="22">
        <v>22647.335971037974</v>
      </c>
      <c r="E284" s="1">
        <f t="shared" si="44"/>
        <v>3978710.5552503956</v>
      </c>
      <c r="F284" s="4">
        <f t="shared" si="46"/>
        <v>35930.529291605621</v>
      </c>
      <c r="G284" s="1">
        <f t="shared" si="47"/>
        <v>50205.348969948027</v>
      </c>
      <c r="H284" s="6">
        <f t="shared" si="48"/>
        <v>79651.962776852961</v>
      </c>
      <c r="I284" s="1">
        <f t="shared" si="45"/>
        <v>-7329.1543149838608</v>
      </c>
      <c r="J284" s="1">
        <f t="shared" si="49"/>
        <v>6395.5145005090089</v>
      </c>
      <c r="K284" s="1">
        <f t="shared" si="50"/>
        <v>6354.5467056880652</v>
      </c>
      <c r="L284" s="1">
        <f t="shared" si="54"/>
        <v>510.22717060024564</v>
      </c>
      <c r="M284" s="5">
        <f t="shared" si="51"/>
        <v>1597.1372175597101</v>
      </c>
      <c r="N284" s="5">
        <f t="shared" si="52"/>
        <v>9030.6969538638314</v>
      </c>
      <c r="O284" s="23">
        <f t="shared" si="53"/>
        <v>12.45434792939858</v>
      </c>
    </row>
    <row r="285" spans="1:20" x14ac:dyDescent="0.2">
      <c r="A285">
        <v>269</v>
      </c>
      <c r="B285">
        <v>643146.48899999994</v>
      </c>
      <c r="C285" s="22">
        <v>9503.9062680079351</v>
      </c>
      <c r="D285" s="22">
        <v>32326.576847716125</v>
      </c>
      <c r="E285" s="1">
        <f t="shared" si="44"/>
        <v>4041008.5700489371</v>
      </c>
      <c r="F285" s="4">
        <f t="shared" si="46"/>
        <v>38405.366677961872</v>
      </c>
      <c r="G285" s="1">
        <f t="shared" si="47"/>
        <v>65615.302712525299</v>
      </c>
      <c r="H285" s="6">
        <f t="shared" si="48"/>
        <v>77953.807860049899</v>
      </c>
      <c r="I285" s="1">
        <f t="shared" si="45"/>
        <v>-7216.1647590200801</v>
      </c>
      <c r="J285" s="1">
        <f t="shared" si="49"/>
        <v>6501.1848796201793</v>
      </c>
      <c r="K285" s="1">
        <f t="shared" si="50"/>
        <v>6456.2800836863453</v>
      </c>
      <c r="L285" s="1">
        <f t="shared" si="54"/>
        <v>538.44028420021948</v>
      </c>
      <c r="M285" s="5">
        <f t="shared" si="51"/>
        <v>1597.6902725569223</v>
      </c>
      <c r="N285" s="5">
        <f t="shared" si="52"/>
        <v>9503.9062680079351</v>
      </c>
      <c r="O285" s="23">
        <f t="shared" si="53"/>
        <v>11.99070774074098</v>
      </c>
    </row>
    <row r="286" spans="1:20" x14ac:dyDescent="0.2">
      <c r="A286">
        <v>270</v>
      </c>
      <c r="B286">
        <v>653216.77300000004</v>
      </c>
      <c r="C286" s="22">
        <v>9077.374272896086</v>
      </c>
      <c r="D286" s="22">
        <v>46219.019941651844</v>
      </c>
      <c r="E286" s="1">
        <f t="shared" si="44"/>
        <v>4104282.0305168633</v>
      </c>
      <c r="F286" s="4">
        <f t="shared" si="46"/>
        <v>37256.104112523484</v>
      </c>
      <c r="G286" s="1">
        <f t="shared" si="47"/>
        <v>94594.300235094895</v>
      </c>
      <c r="H286" s="6">
        <f t="shared" si="48"/>
        <v>76250.320808599266</v>
      </c>
      <c r="I286" s="1">
        <f t="shared" si="45"/>
        <v>-7104.917112728971</v>
      </c>
      <c r="J286" s="1">
        <f t="shared" si="49"/>
        <v>6608.5529469546982</v>
      </c>
      <c r="K286" s="1">
        <f t="shared" si="50"/>
        <v>6559.2825865801333</v>
      </c>
      <c r="L286" s="1">
        <f t="shared" si="54"/>
        <v>568.48765759637558</v>
      </c>
      <c r="M286" s="5">
        <f t="shared" si="51"/>
        <v>1598.1559107803578</v>
      </c>
      <c r="N286" s="5">
        <f t="shared" si="52"/>
        <v>9077.374272896086</v>
      </c>
      <c r="O286" s="23">
        <f t="shared" si="53"/>
        <v>11.538126639922943</v>
      </c>
    </row>
    <row r="287" spans="1:20" x14ac:dyDescent="0.2">
      <c r="A287">
        <v>271</v>
      </c>
      <c r="B287">
        <v>663444.73699999996</v>
      </c>
      <c r="C287" s="22">
        <v>6593.0672370647135</v>
      </c>
      <c r="D287" s="22">
        <v>62457.76482905243</v>
      </c>
      <c r="E287" s="1">
        <f t="shared" si="44"/>
        <v>4168546.2236440247</v>
      </c>
      <c r="F287" s="4">
        <f t="shared" si="46"/>
        <v>27483.505533297255</v>
      </c>
      <c r="G287" s="1">
        <f t="shared" si="47"/>
        <v>169422.18154080477</v>
      </c>
      <c r="H287" s="6">
        <f t="shared" si="48"/>
        <v>74551.42649731999</v>
      </c>
      <c r="I287" s="1">
        <f t="shared" si="45"/>
        <v>-6995.3844984820435</v>
      </c>
      <c r="J287" s="1">
        <f t="shared" si="49"/>
        <v>6718.0005316796369</v>
      </c>
      <c r="K287" s="1">
        <f t="shared" si="50"/>
        <v>6663.8882486383945</v>
      </c>
      <c r="L287" s="1">
        <f t="shared" si="54"/>
        <v>600.49829896971551</v>
      </c>
      <c r="M287" s="5">
        <f t="shared" si="51"/>
        <v>1598.6120558867194</v>
      </c>
      <c r="N287" s="5">
        <f t="shared" si="52"/>
        <v>6593.0672370647135</v>
      </c>
      <c r="O287" s="23">
        <f t="shared" si="53"/>
        <v>11.097264155571688</v>
      </c>
      <c r="Q287" s="2"/>
      <c r="R287" s="5"/>
      <c r="S287" s="5"/>
      <c r="T287" s="5"/>
    </row>
    <row r="288" spans="1:20" x14ac:dyDescent="0.2">
      <c r="A288">
        <v>272</v>
      </c>
      <c r="B288">
        <v>673832.848</v>
      </c>
      <c r="C288" s="22">
        <v>1538.9458599226973</v>
      </c>
      <c r="D288" s="22">
        <v>72271.588140884734</v>
      </c>
      <c r="E288" s="1">
        <f t="shared" si="44"/>
        <v>4233816.6500485754</v>
      </c>
      <c r="F288" s="4">
        <f t="shared" si="46"/>
        <v>6515.6146052640379</v>
      </c>
      <c r="G288" s="1">
        <f t="shared" si="47"/>
        <v>808156.40658608556</v>
      </c>
      <c r="H288" s="6">
        <f t="shared" si="48"/>
        <v>72859.000632797499</v>
      </c>
      <c r="I288" s="1">
        <f t="shared" si="45"/>
        <v>-6887.5404970006684</v>
      </c>
      <c r="J288" s="1">
        <f t="shared" si="49"/>
        <v>6829.337237817409</v>
      </c>
      <c r="K288" s="1">
        <f t="shared" si="50"/>
        <v>6769.8573398165308</v>
      </c>
      <c r="L288" s="1">
        <f t="shared" si="54"/>
        <v>634.56317577746802</v>
      </c>
      <c r="M288" s="5">
        <f t="shared" si="51"/>
        <v>1598.996342871593</v>
      </c>
      <c r="N288" s="5">
        <f t="shared" si="52"/>
        <v>1538.9458599226973</v>
      </c>
      <c r="O288" s="23">
        <f t="shared" si="53"/>
        <v>10.668531673811813</v>
      </c>
      <c r="Q288" s="2"/>
      <c r="R288" s="5"/>
      <c r="S288" s="5"/>
      <c r="T288" s="5"/>
    </row>
    <row r="289" spans="1:17" x14ac:dyDescent="0.2">
      <c r="A289">
        <v>273</v>
      </c>
      <c r="B289">
        <v>684383.61399999994</v>
      </c>
      <c r="C289" s="22">
        <v>-3805.5735940335967</v>
      </c>
      <c r="D289" s="22">
        <v>67193.605761350831</v>
      </c>
      <c r="E289" s="1">
        <f t="shared" si="44"/>
        <v>4300109.0679592649</v>
      </c>
      <c r="F289" s="4">
        <f t="shared" si="46"/>
        <v>-16364.3815204902</v>
      </c>
      <c r="G289" s="1">
        <f t="shared" si="47"/>
        <v>-292267.30211413035</v>
      </c>
      <c r="H289" s="6">
        <f t="shared" si="48"/>
        <v>71178.999602236116</v>
      </c>
      <c r="I289" s="1">
        <f t="shared" si="45"/>
        <v>-6781.3590709512455</v>
      </c>
      <c r="J289" s="1">
        <f t="shared" si="49"/>
        <v>6942.4417160684434</v>
      </c>
      <c r="K289" s="1">
        <f t="shared" si="50"/>
        <v>6877.0201371872517</v>
      </c>
      <c r="L289" s="1">
        <f t="shared" si="54"/>
        <v>670.74996486957696</v>
      </c>
      <c r="M289" s="5">
        <f t="shared" si="51"/>
        <v>1599.2664438278844</v>
      </c>
      <c r="N289" s="5">
        <f t="shared" si="52"/>
        <v>-3805.5735940335967</v>
      </c>
      <c r="O289" s="23">
        <f t="shared" si="53"/>
        <v>10.25273275791292</v>
      </c>
      <c r="Q289" s="25"/>
    </row>
    <row r="290" spans="1:17" x14ac:dyDescent="0.2">
      <c r="A290">
        <v>274</v>
      </c>
      <c r="B290">
        <v>695099.58299999998</v>
      </c>
      <c r="C290" s="22">
        <v>-6794.0686446273467</v>
      </c>
      <c r="D290" s="22">
        <v>52842.599265983037</v>
      </c>
      <c r="E290" s="1">
        <f t="shared" si="44"/>
        <v>4367439.4869322572</v>
      </c>
      <c r="F290" s="4">
        <f t="shared" si="46"/>
        <v>-29672.683675473792</v>
      </c>
      <c r="G290" s="1">
        <f t="shared" si="47"/>
        <v>-123777.42754443847</v>
      </c>
      <c r="H290" s="6">
        <f t="shared" si="48"/>
        <v>69504.689487413954</v>
      </c>
      <c r="I290" s="1">
        <f t="shared" si="45"/>
        <v>-6676.814577817544</v>
      </c>
      <c r="J290" s="1">
        <f t="shared" si="49"/>
        <v>7057.5115850933653</v>
      </c>
      <c r="K290" s="1">
        <f t="shared" si="50"/>
        <v>6985.4884924164598</v>
      </c>
      <c r="L290" s="1">
        <f t="shared" si="54"/>
        <v>709.30704570218859</v>
      </c>
      <c r="M290" s="5">
        <f t="shared" si="51"/>
        <v>1599.4471161690101</v>
      </c>
      <c r="N290" s="5">
        <f t="shared" si="52"/>
        <v>-6794.0686446273467</v>
      </c>
      <c r="O290" s="23">
        <f t="shared" si="53"/>
        <v>9.8483280756094516</v>
      </c>
    </row>
    <row r="291" spans="1:17" x14ac:dyDescent="0.2">
      <c r="A291">
        <v>275</v>
      </c>
      <c r="B291">
        <v>705983.34100000001</v>
      </c>
      <c r="C291" s="22">
        <v>-7564.7520216274525</v>
      </c>
      <c r="D291" s="22">
        <v>38844.868558792892</v>
      </c>
      <c r="E291" s="1">
        <f t="shared" si="44"/>
        <v>4435824.1552847559</v>
      </c>
      <c r="F291" s="4">
        <f t="shared" si="46"/>
        <v>-33555.909746274243</v>
      </c>
      <c r="G291" s="1">
        <f t="shared" si="47"/>
        <v>-78523.363311363006</v>
      </c>
      <c r="H291" s="6">
        <f t="shared" si="48"/>
        <v>67831.94254504847</v>
      </c>
      <c r="I291" s="1">
        <f t="shared" si="45"/>
        <v>-6573.8817891020117</v>
      </c>
      <c r="J291" s="1">
        <f t="shared" si="49"/>
        <v>7174.5243630685263</v>
      </c>
      <c r="K291" s="1">
        <f t="shared" si="50"/>
        <v>7095.1501719551725</v>
      </c>
      <c r="L291" s="1">
        <f t="shared" si="54"/>
        <v>750.44773683896335</v>
      </c>
      <c r="M291" s="5">
        <f t="shared" si="51"/>
        <v>1599.5111446205879</v>
      </c>
      <c r="N291" s="5">
        <f t="shared" si="52"/>
        <v>-7564.7520216274525</v>
      </c>
      <c r="O291" s="23">
        <f t="shared" si="53"/>
        <v>9.4545560252355081</v>
      </c>
    </row>
    <row r="292" spans="1:17" x14ac:dyDescent="0.2">
      <c r="A292">
        <v>276</v>
      </c>
      <c r="B292">
        <v>717037.51399999997</v>
      </c>
      <c r="C292" s="22">
        <v>-7276.2416017884589</v>
      </c>
      <c r="D292" s="22">
        <v>28490.097378159506</v>
      </c>
      <c r="E292" s="1">
        <f t="shared" si="44"/>
        <v>4505279.5726613766</v>
      </c>
      <c r="F292" s="4">
        <f t="shared" si="46"/>
        <v>-32781.502654286436</v>
      </c>
      <c r="G292" s="1">
        <f t="shared" si="47"/>
        <v>-57541.97984098053</v>
      </c>
      <c r="H292" s="6">
        <f t="shared" si="48"/>
        <v>66209.410935044609</v>
      </c>
      <c r="I292" s="1">
        <f t="shared" si="45"/>
        <v>-6472.5358690358507</v>
      </c>
      <c r="J292" s="1">
        <f t="shared" si="49"/>
        <v>7292.8643730816402</v>
      </c>
      <c r="K292" s="1">
        <f t="shared" si="50"/>
        <v>7205.4430219764363</v>
      </c>
      <c r="L292" s="1">
        <f t="shared" si="54"/>
        <v>793.66842213404834</v>
      </c>
      <c r="M292" s="5">
        <f t="shared" si="51"/>
        <v>1599.3331614091173</v>
      </c>
      <c r="N292" s="5">
        <f t="shared" si="52"/>
        <v>-7276.2416017884589</v>
      </c>
      <c r="O292" s="23">
        <f t="shared" si="53"/>
        <v>9.078656553579572</v>
      </c>
    </row>
    <row r="293" spans="1:17" x14ac:dyDescent="0.2">
      <c r="A293">
        <v>277</v>
      </c>
      <c r="B293">
        <v>728264.77300000004</v>
      </c>
      <c r="C293" s="22">
        <v>-6641.2533688001113</v>
      </c>
      <c r="D293" s="22">
        <v>21358.043659808474</v>
      </c>
      <c r="E293" s="1">
        <f t="shared" si="44"/>
        <v>4575822.5214500772</v>
      </c>
      <c r="F293" s="4">
        <f t="shared" si="46"/>
        <v>-30389.196735611746</v>
      </c>
      <c r="G293" s="1">
        <f t="shared" si="47"/>
        <v>-45399.992609650901</v>
      </c>
      <c r="H293" s="6">
        <f t="shared" si="48"/>
        <v>64597.176089037574</v>
      </c>
      <c r="I293" s="1">
        <f t="shared" si="45"/>
        <v>-6372.7523297482003</v>
      </c>
      <c r="J293" s="1">
        <f t="shared" si="49"/>
        <v>7413.3581211145065</v>
      </c>
      <c r="K293" s="1">
        <f t="shared" si="50"/>
        <v>7316.9895697162883</v>
      </c>
      <c r="L293" s="1">
        <f t="shared" si="54"/>
        <v>839.71881331158909</v>
      </c>
      <c r="M293" s="5">
        <f t="shared" si="51"/>
        <v>1599.0544946654827</v>
      </c>
      <c r="N293" s="5">
        <f t="shared" si="52"/>
        <v>-6641.2533688001113</v>
      </c>
      <c r="O293" s="23">
        <f t="shared" si="53"/>
        <v>8.7136187182235005</v>
      </c>
    </row>
    <row r="294" spans="1:17" x14ac:dyDescent="0.2">
      <c r="A294">
        <v>278</v>
      </c>
      <c r="B294">
        <v>739667.826</v>
      </c>
      <c r="C294" s="22">
        <v>-5956.7827971100287</v>
      </c>
      <c r="D294" s="22">
        <v>16472.389984382604</v>
      </c>
      <c r="E294" s="1">
        <f t="shared" si="44"/>
        <v>4647470.0165166669</v>
      </c>
      <c r="F294" s="4">
        <f t="shared" si="46"/>
        <v>-27683.969444471142</v>
      </c>
      <c r="G294" s="1">
        <f t="shared" si="47"/>
        <v>-37485.296249929619</v>
      </c>
      <c r="H294" s="6">
        <f t="shared" si="48"/>
        <v>62998.860334406752</v>
      </c>
      <c r="I294" s="1">
        <f t="shared" si="45"/>
        <v>-6274.5071039622253</v>
      </c>
      <c r="J294" s="1">
        <f t="shared" si="49"/>
        <v>7535.9119089977039</v>
      </c>
      <c r="K294" s="1">
        <f t="shared" si="50"/>
        <v>7429.6024722250677</v>
      </c>
      <c r="L294" s="1">
        <f t="shared" si="54"/>
        <v>888.72766034755443</v>
      </c>
      <c r="M294" s="5">
        <f t="shared" si="51"/>
        <v>1598.633761126154</v>
      </c>
      <c r="N294" s="5">
        <f t="shared" si="52"/>
        <v>-5956.7827971100287</v>
      </c>
      <c r="O294" s="23">
        <f t="shared" si="53"/>
        <v>8.3598191028729492</v>
      </c>
    </row>
    <row r="295" spans="1:17" x14ac:dyDescent="0.2">
      <c r="A295">
        <v>279</v>
      </c>
      <c r="B295">
        <v>751249.42599999998</v>
      </c>
      <c r="C295" s="22">
        <v>-5324.3635293524712</v>
      </c>
      <c r="D295" s="22">
        <v>13064.249533386193</v>
      </c>
      <c r="E295" s="1">
        <f t="shared" si="44"/>
        <v>4720239.3554702979</v>
      </c>
      <c r="F295" s="4">
        <f t="shared" si="46"/>
        <v>-25132.270274080271</v>
      </c>
      <c r="G295" s="1">
        <f t="shared" si="47"/>
        <v>-31923.324723570404</v>
      </c>
      <c r="H295" s="6">
        <f t="shared" si="48"/>
        <v>61412.301024232373</v>
      </c>
      <c r="I295" s="1">
        <f t="shared" si="45"/>
        <v>-6177.7764723500704</v>
      </c>
      <c r="J295" s="1">
        <f t="shared" si="49"/>
        <v>7660.1656516332523</v>
      </c>
      <c r="K295" s="1">
        <f t="shared" si="50"/>
        <v>7542.8113991523587</v>
      </c>
      <c r="L295" s="1">
        <f t="shared" si="54"/>
        <v>940.84057807467343</v>
      </c>
      <c r="M295" s="5">
        <f t="shared" si="51"/>
        <v>1597.972227914878</v>
      </c>
      <c r="N295" s="5">
        <f t="shared" si="52"/>
        <v>-5324.3635293524712</v>
      </c>
      <c r="O295" s="23">
        <f t="shared" si="53"/>
        <v>8.0170983001050953</v>
      </c>
    </row>
    <row r="296" spans="1:17" x14ac:dyDescent="0.2">
      <c r="A296">
        <v>280</v>
      </c>
      <c r="B296">
        <v>763012.36899999995</v>
      </c>
      <c r="C296" s="22">
        <v>-4769.6638981980395</v>
      </c>
      <c r="D296" s="22">
        <v>10620.474129090228</v>
      </c>
      <c r="E296" s="1">
        <f t="shared" si="44"/>
        <v>4794148.1060970882</v>
      </c>
      <c r="F296" s="4">
        <f t="shared" si="46"/>
        <v>-22866.475144265783</v>
      </c>
      <c r="G296" s="1">
        <f t="shared" si="47"/>
        <v>-27799.219260490459</v>
      </c>
      <c r="H296" s="6">
        <f t="shared" si="48"/>
        <v>59853.274771307464</v>
      </c>
      <c r="I296" s="1">
        <f t="shared" si="45"/>
        <v>-6082.5370824483925</v>
      </c>
      <c r="J296" s="1">
        <f t="shared" si="49"/>
        <v>7786.1701262090128</v>
      </c>
      <c r="K296" s="1">
        <f t="shared" si="50"/>
        <v>7656.5991138242898</v>
      </c>
      <c r="L296" s="1">
        <f t="shared" si="54"/>
        <v>996.02876394318321</v>
      </c>
      <c r="M296" s="5">
        <f t="shared" si="51"/>
        <v>1597.071876875644</v>
      </c>
      <c r="N296" s="5">
        <f t="shared" si="52"/>
        <v>-4769.6638981980395</v>
      </c>
      <c r="O296" s="23">
        <f t="shared" si="53"/>
        <v>7.6871265077853188</v>
      </c>
    </row>
    <row r="297" spans="1:17" x14ac:dyDescent="0.2">
      <c r="A297">
        <v>281</v>
      </c>
      <c r="B297">
        <v>774959.49399999995</v>
      </c>
      <c r="C297" s="22">
        <v>-4289.9857704390388</v>
      </c>
      <c r="D297" s="22">
        <v>8802.0253265872143</v>
      </c>
      <c r="E297" s="1">
        <f t="shared" si="44"/>
        <v>4869214.1063601263</v>
      </c>
      <c r="F297" s="4">
        <f t="shared" si="46"/>
        <v>-20888.859229505983</v>
      </c>
      <c r="G297" s="1">
        <f t="shared" si="47"/>
        <v>-24597.805180007992</v>
      </c>
      <c r="H297" s="6">
        <f t="shared" si="48"/>
        <v>58375.211465021093</v>
      </c>
      <c r="I297" s="1">
        <f t="shared" si="45"/>
        <v>-5988.7659480810171</v>
      </c>
      <c r="J297" s="1">
        <f t="shared" si="49"/>
        <v>7916.0721960769743</v>
      </c>
      <c r="K297" s="1">
        <f t="shared" si="50"/>
        <v>7773.1306334100163</v>
      </c>
      <c r="L297" s="1">
        <f t="shared" si="54"/>
        <v>1054.0889144441405</v>
      </c>
      <c r="M297" s="5">
        <f t="shared" si="51"/>
        <v>1596.3830021885501</v>
      </c>
      <c r="N297" s="5">
        <f t="shared" si="52"/>
        <v>-4289.9857704390388</v>
      </c>
      <c r="O297" s="23">
        <f t="shared" si="53"/>
        <v>7.3742646629663788</v>
      </c>
    </row>
    <row r="298" spans="1:17" x14ac:dyDescent="0.2">
      <c r="A298">
        <v>282</v>
      </c>
      <c r="B298">
        <v>787093.68500000006</v>
      </c>
      <c r="C298" s="22">
        <v>-3878.7288666813697</v>
      </c>
      <c r="D298" s="22">
        <v>7444.7070384613035</v>
      </c>
      <c r="E298" s="1">
        <f t="shared" si="44"/>
        <v>4945455.4769658381</v>
      </c>
      <c r="F298" s="4">
        <f t="shared" si="46"/>
        <v>-19182.08091739488</v>
      </c>
      <c r="G298" s="1">
        <f t="shared" si="47"/>
        <v>-22071.426610763083</v>
      </c>
      <c r="H298" s="6">
        <f t="shared" si="48"/>
        <v>56869.382370955573</v>
      </c>
      <c r="I298" s="1">
        <f t="shared" si="45"/>
        <v>-5896.4404330207462</v>
      </c>
      <c r="J298" s="1">
        <f t="shared" si="49"/>
        <v>8045.9328281366415</v>
      </c>
      <c r="K298" s="1">
        <f t="shared" si="50"/>
        <v>7888.0391152609463</v>
      </c>
      <c r="L298" s="1">
        <f t="shared" si="54"/>
        <v>1116.0070713114997</v>
      </c>
      <c r="M298" s="5">
        <f t="shared" si="51"/>
        <v>1595.0076089049046</v>
      </c>
      <c r="N298" s="5">
        <f t="shared" si="52"/>
        <v>-3878.7288666813697</v>
      </c>
      <c r="O298" s="23">
        <f t="shared" si="53"/>
        <v>7.0680906223928739</v>
      </c>
    </row>
    <row r="299" spans="1:17" x14ac:dyDescent="0.2">
      <c r="A299">
        <v>283</v>
      </c>
      <c r="B299">
        <v>799417.87199999997</v>
      </c>
      <c r="C299" s="22">
        <v>-3524.8445183025674</v>
      </c>
      <c r="D299" s="22">
        <v>6394.2725018080146</v>
      </c>
      <c r="E299" s="1">
        <f t="shared" si="44"/>
        <v>5022890.6276471708</v>
      </c>
      <c r="F299" s="4">
        <f t="shared" si="46"/>
        <v>-17704.908494895473</v>
      </c>
      <c r="G299" s="1">
        <f t="shared" si="47"/>
        <v>-20014.252304221922</v>
      </c>
      <c r="H299" s="6">
        <f t="shared" si="48"/>
        <v>55416.860251077116</v>
      </c>
      <c r="I299" s="1">
        <f t="shared" si="45"/>
        <v>-5805.5382439702271</v>
      </c>
      <c r="J299" s="1">
        <f t="shared" si="49"/>
        <v>8177.6230195015505</v>
      </c>
      <c r="K299" s="1">
        <f t="shared" si="50"/>
        <v>8003.34528983986</v>
      </c>
      <c r="L299" s="1">
        <f t="shared" si="54"/>
        <v>1181.018563279966</v>
      </c>
      <c r="M299" s="5">
        <f t="shared" si="51"/>
        <v>1593.3743899951885</v>
      </c>
      <c r="N299" s="5">
        <f t="shared" si="52"/>
        <v>-3524.8445183025674</v>
      </c>
      <c r="O299" s="23">
        <f t="shared" si="53"/>
        <v>6.7766464801473489</v>
      </c>
    </row>
    <row r="300" spans="1:17" x14ac:dyDescent="0.2">
      <c r="A300">
        <v>284</v>
      </c>
      <c r="B300">
        <v>811935.02800000005</v>
      </c>
      <c r="C300" s="22">
        <v>-3218.3907925100284</v>
      </c>
      <c r="D300" s="22">
        <v>5573.6681383440182</v>
      </c>
      <c r="E300" s="1">
        <f t="shared" si="44"/>
        <v>5101538.2383140465</v>
      </c>
      <c r="F300" s="4">
        <f t="shared" si="46"/>
        <v>-16418.743693827761</v>
      </c>
      <c r="G300" s="1">
        <f t="shared" si="47"/>
        <v>-18310.835871871182</v>
      </c>
      <c r="H300" s="6">
        <f t="shared" si="48"/>
        <v>53939.508692981311</v>
      </c>
      <c r="I300" s="1">
        <f t="shared" si="45"/>
        <v>-5716.0374522101474</v>
      </c>
      <c r="J300" s="1">
        <f t="shared" si="49"/>
        <v>8310.2103056688393</v>
      </c>
      <c r="K300" s="1">
        <f t="shared" si="50"/>
        <v>8117.531459555742</v>
      </c>
      <c r="L300" s="1">
        <f t="shared" si="54"/>
        <v>1250.6304789640942</v>
      </c>
      <c r="M300" s="5">
        <f t="shared" si="51"/>
        <v>1591.1929069923858</v>
      </c>
      <c r="N300" s="5">
        <f t="shared" si="52"/>
        <v>-3218.3907925100284</v>
      </c>
      <c r="O300" s="23">
        <f t="shared" si="53"/>
        <v>6.4907513418988065</v>
      </c>
    </row>
    <row r="301" spans="1:17" x14ac:dyDescent="0.2">
      <c r="A301">
        <v>285</v>
      </c>
      <c r="B301">
        <v>824648.17700000003</v>
      </c>
      <c r="C301" s="22">
        <v>-2952.6539550750376</v>
      </c>
      <c r="D301" s="22">
        <v>4910.5654893965993</v>
      </c>
      <c r="E301" s="1">
        <f t="shared" si="44"/>
        <v>5181417.3093188312</v>
      </c>
      <c r="F301" s="4">
        <f t="shared" si="46"/>
        <v>-15298.932311254506</v>
      </c>
      <c r="G301" s="1">
        <f t="shared" si="47"/>
        <v>-16875.098081196105</v>
      </c>
      <c r="H301" s="6">
        <f t="shared" si="48"/>
        <v>52574.593261706723</v>
      </c>
      <c r="I301" s="1">
        <f t="shared" si="45"/>
        <v>-5627.9164354586273</v>
      </c>
      <c r="J301" s="1">
        <f t="shared" si="49"/>
        <v>8444.0391230929217</v>
      </c>
      <c r="K301" s="1">
        <f t="shared" si="50"/>
        <v>8231.6961175116139</v>
      </c>
      <c r="L301" s="1">
        <f t="shared" si="54"/>
        <v>1322.0979897966731</v>
      </c>
      <c r="M301" s="5">
        <f t="shared" si="51"/>
        <v>1588.6958386283277</v>
      </c>
      <c r="N301" s="5">
        <f t="shared" si="52"/>
        <v>-2952.6539550750376</v>
      </c>
      <c r="O301" s="23">
        <f t="shared" si="53"/>
        <v>6.2262375262952903</v>
      </c>
    </row>
    <row r="302" spans="1:17" x14ac:dyDescent="0.2">
      <c r="A302">
        <v>286</v>
      </c>
      <c r="B302">
        <v>837560.38500000001</v>
      </c>
      <c r="C302" s="22">
        <v>-2718.9650525336197</v>
      </c>
      <c r="D302" s="22">
        <v>4372.3092564207973</v>
      </c>
      <c r="E302" s="1">
        <f t="shared" si="44"/>
        <v>5262547.1049076775</v>
      </c>
      <c r="F302" s="4">
        <f t="shared" si="46"/>
        <v>-14308.681665555952</v>
      </c>
      <c r="G302" s="1">
        <f t="shared" si="47"/>
        <v>-15644.729855082865</v>
      </c>
      <c r="H302" s="6">
        <f t="shared" si="48"/>
        <v>51198.450546759741</v>
      </c>
      <c r="I302" s="1">
        <f t="shared" si="45"/>
        <v>-5541.1539417653994</v>
      </c>
      <c r="J302" s="1">
        <f t="shared" si="49"/>
        <v>8580.1163120951896</v>
      </c>
      <c r="K302" s="1">
        <f t="shared" si="50"/>
        <v>8345.7274805785219</v>
      </c>
      <c r="L302" s="1">
        <f t="shared" si="54"/>
        <v>1398.6226482970148</v>
      </c>
      <c r="M302" s="5">
        <f t="shared" si="51"/>
        <v>1585.8722618930237</v>
      </c>
      <c r="N302" s="5">
        <f t="shared" si="52"/>
        <v>-2718.9650525336197</v>
      </c>
      <c r="O302" s="23">
        <f t="shared" si="53"/>
        <v>5.9671044872184877</v>
      </c>
    </row>
    <row r="303" spans="1:17" x14ac:dyDescent="0.2">
      <c r="A303">
        <v>287</v>
      </c>
      <c r="B303">
        <v>850674.77099999995</v>
      </c>
      <c r="C303" s="22">
        <v>-2513.1716425085087</v>
      </c>
      <c r="D303" s="22">
        <v>3929.416529477568</v>
      </c>
      <c r="E303" s="1">
        <f t="shared" si="44"/>
        <v>5344947.2223355593</v>
      </c>
      <c r="F303" s="4">
        <f t="shared" si="46"/>
        <v>-13432.76978987835</v>
      </c>
      <c r="G303" s="1">
        <f t="shared" si="47"/>
        <v>-14582.22105746174</v>
      </c>
      <c r="H303" s="6">
        <f t="shared" si="48"/>
        <v>49849.543060797114</v>
      </c>
      <c r="I303" s="1">
        <f t="shared" si="45"/>
        <v>-5455.7290130440406</v>
      </c>
      <c r="J303" s="1">
        <f t="shared" si="49"/>
        <v>8717.1112526720826</v>
      </c>
      <c r="K303" s="1">
        <f t="shared" si="50"/>
        <v>8458.4602729222115</v>
      </c>
      <c r="L303" s="1">
        <f t="shared" si="54"/>
        <v>1479.1176548086689</v>
      </c>
      <c r="M303" s="5">
        <f t="shared" si="51"/>
        <v>1582.515209425427</v>
      </c>
      <c r="N303" s="5">
        <f t="shared" si="52"/>
        <v>-2513.1716425085087</v>
      </c>
      <c r="O303" s="23">
        <f t="shared" si="53"/>
        <v>5.71858516151398</v>
      </c>
    </row>
    <row r="304" spans="1:17" x14ac:dyDescent="0.2">
      <c r="A304">
        <v>288</v>
      </c>
      <c r="B304">
        <v>863994.5</v>
      </c>
      <c r="C304" s="22">
        <v>-2330.829602830122</v>
      </c>
      <c r="D304" s="22">
        <v>3559.6410931363971</v>
      </c>
      <c r="E304" s="1">
        <f t="shared" si="44"/>
        <v>5428637.5478839735</v>
      </c>
      <c r="F304" s="4">
        <f t="shared" si="46"/>
        <v>-12653.229099643089</v>
      </c>
      <c r="G304" s="1">
        <f t="shared" si="47"/>
        <v>-13654.637089031561</v>
      </c>
      <c r="H304" s="6">
        <f t="shared" si="48"/>
        <v>48537.26733662573</v>
      </c>
      <c r="I304" s="1">
        <f t="shared" si="45"/>
        <v>-5371.6210332465025</v>
      </c>
      <c r="J304" s="1">
        <f t="shared" si="49"/>
        <v>8855.1724751954371</v>
      </c>
      <c r="K304" s="1">
        <f t="shared" si="50"/>
        <v>8569.9258787001654</v>
      </c>
      <c r="L304" s="1">
        <f t="shared" si="54"/>
        <v>1563.503178479649</v>
      </c>
      <c r="M304" s="5">
        <f t="shared" si="51"/>
        <v>1578.6513288293918</v>
      </c>
      <c r="N304" s="5">
        <f t="shared" si="52"/>
        <v>-2330.829602830122</v>
      </c>
      <c r="O304" s="23">
        <f t="shared" si="53"/>
        <v>5.4812334229045598</v>
      </c>
    </row>
    <row r="305" spans="1:15" x14ac:dyDescent="0.2">
      <c r="A305">
        <v>289</v>
      </c>
      <c r="B305">
        <v>877522.78799999994</v>
      </c>
      <c r="C305" s="22">
        <v>-2168.3089722180616</v>
      </c>
      <c r="D305" s="22">
        <v>3247.9064686045313</v>
      </c>
      <c r="E305" s="1">
        <f t="shared" si="44"/>
        <v>5513638.288276867</v>
      </c>
      <c r="F305" s="4">
        <f t="shared" si="46"/>
        <v>-11955.271370035767</v>
      </c>
      <c r="G305" s="1">
        <f t="shared" si="47"/>
        <v>-12837.63498206071</v>
      </c>
      <c r="H305" s="6">
        <f t="shared" si="48"/>
        <v>47254.25791769856</v>
      </c>
      <c r="I305" s="1">
        <f t="shared" si="45"/>
        <v>-5288.8096950586487</v>
      </c>
      <c r="J305" s="1">
        <f t="shared" si="49"/>
        <v>8994.2217197228147</v>
      </c>
      <c r="K305" s="1">
        <f t="shared" si="50"/>
        <v>8679.770330594698</v>
      </c>
      <c r="L305" s="1">
        <f t="shared" si="54"/>
        <v>1652.0792468185407</v>
      </c>
      <c r="M305" s="5">
        <f t="shared" si="51"/>
        <v>1574.2364436654616</v>
      </c>
      <c r="N305" s="5">
        <f t="shared" si="52"/>
        <v>-2168.3089722180616</v>
      </c>
      <c r="O305" s="23">
        <f t="shared" si="53"/>
        <v>5.2538462348640937</v>
      </c>
    </row>
    <row r="306" spans="1:15" x14ac:dyDescent="0.2">
      <c r="A306">
        <v>290</v>
      </c>
      <c r="B306">
        <v>891262.89899999998</v>
      </c>
      <c r="C306" s="22">
        <v>-2022.8026326702841</v>
      </c>
      <c r="D306" s="22">
        <v>2982.5285456584343</v>
      </c>
      <c r="E306" s="1">
        <f t="shared" si="44"/>
        <v>5599969.9518310837</v>
      </c>
      <c r="F306" s="4">
        <f t="shared" si="46"/>
        <v>-11327.6339614384</v>
      </c>
      <c r="G306" s="1">
        <f t="shared" si="47"/>
        <v>-12112.923860101215</v>
      </c>
      <c r="H306" s="6">
        <f t="shared" si="48"/>
        <v>46004.846421246526</v>
      </c>
      <c r="I306" s="1">
        <f t="shared" si="45"/>
        <v>-5207.2750184222523</v>
      </c>
      <c r="J306" s="1">
        <f t="shared" si="49"/>
        <v>9133.8739143620369</v>
      </c>
      <c r="K306" s="1">
        <f t="shared" si="50"/>
        <v>8787.4823403341725</v>
      </c>
      <c r="L306" s="1">
        <f t="shared" si="54"/>
        <v>1744.6804405421719</v>
      </c>
      <c r="M306" s="5">
        <f t="shared" si="51"/>
        <v>1569.2016949949586</v>
      </c>
      <c r="N306" s="5">
        <f t="shared" si="52"/>
        <v>-2022.8026326702841</v>
      </c>
      <c r="O306" s="23">
        <f t="shared" si="53"/>
        <v>5.0367288680117257</v>
      </c>
    </row>
    <row r="307" spans="1:15" x14ac:dyDescent="0.2">
      <c r="A307">
        <v>291</v>
      </c>
      <c r="B307">
        <v>905218.15</v>
      </c>
      <c r="C307" s="22">
        <v>-1892.5221311929909</v>
      </c>
      <c r="D307" s="22">
        <v>2756.279856910829</v>
      </c>
      <c r="E307" s="1">
        <f t="shared" si="44"/>
        <v>5687653.3798722867</v>
      </c>
      <c r="F307" s="4">
        <f t="shared" si="46"/>
        <v>-10764.009895962918</v>
      </c>
      <c r="G307" s="1">
        <f t="shared" si="47"/>
        <v>-11469.795074817286</v>
      </c>
      <c r="H307" s="6">
        <f t="shared" si="48"/>
        <v>44792.616896446809</v>
      </c>
      <c r="I307" s="1">
        <f t="shared" si="45"/>
        <v>-5126.9973197171266</v>
      </c>
      <c r="J307" s="1">
        <f t="shared" si="49"/>
        <v>9271.241316027792</v>
      </c>
      <c r="K307" s="1">
        <f t="shared" si="50"/>
        <v>8890.3662423474834</v>
      </c>
      <c r="L307" s="1">
        <f t="shared" si="54"/>
        <v>1840.1409993799473</v>
      </c>
      <c r="M307" s="5">
        <f t="shared" si="51"/>
        <v>1563.0991638500852</v>
      </c>
      <c r="N307" s="5">
        <f t="shared" si="52"/>
        <v>-1892.5221311929909</v>
      </c>
      <c r="O307" s="23">
        <f t="shared" si="53"/>
        <v>4.8313505570188235</v>
      </c>
    </row>
    <row r="308" spans="1:15" x14ac:dyDescent="0.2">
      <c r="A308">
        <v>292</v>
      </c>
      <c r="B308">
        <v>919391.91</v>
      </c>
      <c r="C308" s="22">
        <v>-1774.1830132877562</v>
      </c>
      <c r="D308" s="22">
        <v>2557.8369251874815</v>
      </c>
      <c r="E308" s="1">
        <f t="shared" si="44"/>
        <v>5776709.7404517764</v>
      </c>
      <c r="F308" s="4">
        <f t="shared" si="46"/>
        <v>-10248.940294203465</v>
      </c>
      <c r="G308" s="1">
        <f t="shared" si="47"/>
        <v>-10887.301875795743</v>
      </c>
      <c r="H308" s="6">
        <f t="shared" si="48"/>
        <v>43624.089476236353</v>
      </c>
      <c r="I308" s="1">
        <f t="shared" si="45"/>
        <v>-5047.9572186025598</v>
      </c>
      <c r="J308" s="1">
        <f t="shared" si="49"/>
        <v>9411.7811709106172</v>
      </c>
      <c r="K308" s="1">
        <f t="shared" si="50"/>
        <v>8993.1765569945583</v>
      </c>
      <c r="L308" s="1">
        <f t="shared" si="54"/>
        <v>1940.2539010448265</v>
      </c>
      <c r="M308" s="5">
        <f t="shared" si="51"/>
        <v>1556.7991055564501</v>
      </c>
      <c r="N308" s="5">
        <f t="shared" si="52"/>
        <v>-1774.1830132877562</v>
      </c>
      <c r="O308" s="23">
        <f t="shared" si="53"/>
        <v>4.6350513982483088</v>
      </c>
    </row>
    <row r="309" spans="1:15" x14ac:dyDescent="0.2">
      <c r="A309">
        <v>293</v>
      </c>
      <c r="B309">
        <v>933787.60100000002</v>
      </c>
      <c r="C309" s="22">
        <v>-1666.8825403022358</v>
      </c>
      <c r="D309" s="22">
        <v>2384.237451833244</v>
      </c>
      <c r="E309" s="1">
        <f t="shared" si="44"/>
        <v>5867160.5346296737</v>
      </c>
      <c r="F309" s="4">
        <f t="shared" si="46"/>
        <v>-9779.8674563245349</v>
      </c>
      <c r="G309" s="1">
        <f t="shared" si="47"/>
        <v>-10361.12157373572</v>
      </c>
      <c r="H309" s="6">
        <f t="shared" si="48"/>
        <v>42500.1274986629</v>
      </c>
      <c r="I309" s="1">
        <f t="shared" si="45"/>
        <v>-4970.1356323848804</v>
      </c>
      <c r="J309" s="1">
        <f t="shared" si="49"/>
        <v>9552.2748687027779</v>
      </c>
      <c r="K309" s="1">
        <f t="shared" si="50"/>
        <v>9092.9318782966857</v>
      </c>
      <c r="L309" s="1">
        <f t="shared" si="54"/>
        <v>2043.7158610080037</v>
      </c>
      <c r="M309" s="5">
        <f t="shared" si="51"/>
        <v>1549.8011047469349</v>
      </c>
      <c r="N309" s="5">
        <f t="shared" si="52"/>
        <v>-1666.8825403022358</v>
      </c>
      <c r="O309" s="23">
        <f t="shared" si="53"/>
        <v>4.4492153003166788</v>
      </c>
    </row>
    <row r="310" spans="1:15" x14ac:dyDescent="0.2">
      <c r="A310">
        <v>294</v>
      </c>
      <c r="B310">
        <v>948408.69799999997</v>
      </c>
      <c r="C310" s="22">
        <v>-1569.104542766125</v>
      </c>
      <c r="D310" s="22">
        <v>2231.2899391213618</v>
      </c>
      <c r="E310" s="1">
        <f t="shared" si="44"/>
        <v>5959027.5964749213</v>
      </c>
      <c r="F310" s="4">
        <f t="shared" si="46"/>
        <v>-9350.3372720975021</v>
      </c>
      <c r="G310" s="1">
        <f t="shared" si="47"/>
        <v>-9882.7945137502811</v>
      </c>
      <c r="H310" s="6">
        <f t="shared" si="48"/>
        <v>41414.367659806783</v>
      </c>
      <c r="I310" s="1">
        <f t="shared" si="45"/>
        <v>-4893.5137758608953</v>
      </c>
      <c r="J310" s="1">
        <f t="shared" si="49"/>
        <v>9693.0987927325696</v>
      </c>
      <c r="K310" s="1">
        <f t="shared" si="50"/>
        <v>9189.6864026602198</v>
      </c>
      <c r="L310" s="1">
        <f t="shared" si="54"/>
        <v>2150.8607569944061</v>
      </c>
      <c r="M310" s="5">
        <f t="shared" si="51"/>
        <v>1542.1453003668589</v>
      </c>
      <c r="N310" s="5">
        <f t="shared" si="52"/>
        <v>-1569.104542766125</v>
      </c>
      <c r="O310" s="23">
        <f t="shared" si="53"/>
        <v>4.2725622162086436</v>
      </c>
    </row>
    <row r="311" spans="1:15" x14ac:dyDescent="0.2">
      <c r="A311">
        <v>295</v>
      </c>
      <c r="B311">
        <v>963258.72900000005</v>
      </c>
      <c r="C311" s="22">
        <v>-1479.7441138608167</v>
      </c>
      <c r="D311" s="22">
        <v>2096.0703805856674</v>
      </c>
      <c r="E311" s="1">
        <f t="shared" si="44"/>
        <v>6052333.0930652833</v>
      </c>
      <c r="F311" s="4">
        <f t="shared" si="46"/>
        <v>-8955.9042695883836</v>
      </c>
      <c r="G311" s="1">
        <f t="shared" si="47"/>
        <v>-9446.475730394146</v>
      </c>
      <c r="H311" s="6">
        <f t="shared" si="48"/>
        <v>40362.066612840186</v>
      </c>
      <c r="I311" s="1">
        <f t="shared" si="45"/>
        <v>-4818.0731604969396</v>
      </c>
      <c r="J311" s="1">
        <f t="shared" si="49"/>
        <v>9833.5895572084155</v>
      </c>
      <c r="K311" s="1">
        <f t="shared" si="50"/>
        <v>9282.595648108314</v>
      </c>
      <c r="L311" s="1">
        <f t="shared" si="54"/>
        <v>2261.5600064439554</v>
      </c>
      <c r="M311" s="5">
        <f t="shared" si="51"/>
        <v>1533.7218730978705</v>
      </c>
      <c r="N311" s="5">
        <f t="shared" si="52"/>
        <v>-1479.7441138608167</v>
      </c>
      <c r="O311" s="23">
        <f t="shared" si="53"/>
        <v>4.1045099938356859</v>
      </c>
    </row>
    <row r="312" spans="1:15" x14ac:dyDescent="0.2">
      <c r="A312">
        <v>296</v>
      </c>
      <c r="B312">
        <v>978341.27899999998</v>
      </c>
      <c r="C312" s="22">
        <v>-1397.8406301183609</v>
      </c>
      <c r="D312" s="22">
        <v>1975.4975877625357</v>
      </c>
      <c r="E312" s="1">
        <f t="shared" si="44"/>
        <v>6147099.5496200845</v>
      </c>
      <c r="F312" s="4">
        <f t="shared" si="46"/>
        <v>-8592.6655078412296</v>
      </c>
      <c r="G312" s="1">
        <f t="shared" si="47"/>
        <v>-9046.8424702394841</v>
      </c>
      <c r="H312" s="6">
        <f t="shared" si="48"/>
        <v>39350.334685523427</v>
      </c>
      <c r="I312" s="1">
        <f t="shared" si="45"/>
        <v>-4743.7955736193517</v>
      </c>
      <c r="J312" s="1">
        <f t="shared" si="49"/>
        <v>9973.4844394242336</v>
      </c>
      <c r="K312" s="1">
        <f t="shared" si="50"/>
        <v>9371.472892781705</v>
      </c>
      <c r="L312" s="1">
        <f t="shared" si="54"/>
        <v>2375.2336496652365</v>
      </c>
      <c r="M312" s="5">
        <f t="shared" si="51"/>
        <v>1524.5357289456783</v>
      </c>
      <c r="N312" s="5">
        <f t="shared" si="52"/>
        <v>-1397.8406301183609</v>
      </c>
      <c r="O312" s="23">
        <f t="shared" si="53"/>
        <v>3.9454951701709482</v>
      </c>
    </row>
    <row r="313" spans="1:15" x14ac:dyDescent="0.2">
      <c r="A313">
        <v>297</v>
      </c>
      <c r="B313">
        <v>993659.99</v>
      </c>
      <c r="C313" s="22">
        <v>-1322.4707085475472</v>
      </c>
      <c r="D313" s="22">
        <v>1867.0918540243015</v>
      </c>
      <c r="E313" s="1">
        <f t="shared" si="44"/>
        <v>6243349.8495002147</v>
      </c>
      <c r="F313" s="4">
        <f t="shared" si="46"/>
        <v>-8256.6472991787705</v>
      </c>
      <c r="G313" s="1">
        <f t="shared" si="47"/>
        <v>-8678.8564435260923</v>
      </c>
      <c r="H313" s="6">
        <f t="shared" si="48"/>
        <v>38379.609690840254</v>
      </c>
      <c r="I313" s="1">
        <f t="shared" si="45"/>
        <v>-4670.6630794395733</v>
      </c>
      <c r="J313" s="1">
        <f t="shared" si="49"/>
        <v>10113.288127697866</v>
      </c>
      <c r="K313" s="1">
        <f t="shared" si="50"/>
        <v>9456.6572490371491</v>
      </c>
      <c r="L313" s="1">
        <f t="shared" si="54"/>
        <v>2491.8934886203515</v>
      </c>
      <c r="M313" s="5">
        <f t="shared" si="51"/>
        <v>1514.6768124477539</v>
      </c>
      <c r="N313" s="5">
        <f t="shared" si="52"/>
        <v>-1322.4707085475472</v>
      </c>
      <c r="O313" s="23">
        <f t="shared" si="53"/>
        <v>3.7949684816877434</v>
      </c>
    </row>
    <row r="314" spans="1:15" x14ac:dyDescent="0.2">
      <c r="A314">
        <v>298</v>
      </c>
      <c r="B314">
        <v>1009218.559</v>
      </c>
      <c r="C314" s="22">
        <v>-1252.4852084239978</v>
      </c>
      <c r="D314" s="22">
        <v>1767.8581039711835</v>
      </c>
      <c r="E314" s="1">
        <f t="shared" si="44"/>
        <v>6341107.2216417547</v>
      </c>
      <c r="F314" s="4">
        <f t="shared" si="46"/>
        <v>-7942.1430001368917</v>
      </c>
      <c r="G314" s="1">
        <f t="shared" si="47"/>
        <v>-8335.6542068379949</v>
      </c>
      <c r="H314" s="6">
        <f t="shared" si="48"/>
        <v>37448.117335710747</v>
      </c>
      <c r="I314" s="1">
        <f t="shared" si="45"/>
        <v>-4598.6580284531765</v>
      </c>
      <c r="J314" s="1">
        <f t="shared" si="49"/>
        <v>10257.656500267824</v>
      </c>
      <c r="K314" s="1">
        <f t="shared" si="50"/>
        <v>9541.7376508623238</v>
      </c>
      <c r="L314" s="1">
        <f t="shared" si="54"/>
        <v>2613.6391947502029</v>
      </c>
      <c r="M314" s="5">
        <f t="shared" si="51"/>
        <v>1504.7431493189456</v>
      </c>
      <c r="N314" s="5">
        <f t="shared" si="52"/>
        <v>-1252.4852084239978</v>
      </c>
      <c r="O314" s="23">
        <f t="shared" si="53"/>
        <v>3.6507478423295798</v>
      </c>
    </row>
    <row r="315" spans="1:15" x14ac:dyDescent="0.2">
      <c r="A315">
        <v>299</v>
      </c>
      <c r="B315">
        <v>1025020.741</v>
      </c>
      <c r="C315" s="22">
        <v>-1188.1930989859452</v>
      </c>
      <c r="D315" s="22">
        <v>1679.5564491335831</v>
      </c>
      <c r="E315" s="1">
        <f t="shared" si="44"/>
        <v>6440395.2594055319</v>
      </c>
      <c r="F315" s="4">
        <f t="shared" si="46"/>
        <v>-7652.4332019674493</v>
      </c>
      <c r="G315" s="1">
        <f t="shared" si="47"/>
        <v>-8021.0623414025968</v>
      </c>
      <c r="H315" s="6">
        <f t="shared" si="48"/>
        <v>36545.746234408405</v>
      </c>
      <c r="I315" s="1">
        <f t="shared" si="45"/>
        <v>-4527.7630424156414</v>
      </c>
      <c r="J315" s="1">
        <f t="shared" si="49"/>
        <v>10396.323510226131</v>
      </c>
      <c r="K315" s="1">
        <f t="shared" si="50"/>
        <v>9617.9825481891694</v>
      </c>
      <c r="L315" s="1">
        <f t="shared" si="54"/>
        <v>2736.0683086158997</v>
      </c>
      <c r="M315" s="5">
        <f t="shared" si="51"/>
        <v>1493.3838935029801</v>
      </c>
      <c r="N315" s="5">
        <f t="shared" si="52"/>
        <v>-1188.1930989859452</v>
      </c>
      <c r="O315" s="23">
        <f t="shared" si="53"/>
        <v>3.515256734600547</v>
      </c>
    </row>
    <row r="316" spans="1:15" x14ac:dyDescent="0.2">
      <c r="A316">
        <v>300</v>
      </c>
      <c r="B316">
        <v>1041070.351</v>
      </c>
      <c r="C316" s="22">
        <v>-1128.5701477747295</v>
      </c>
      <c r="D316" s="22">
        <v>1599.2677168781893</v>
      </c>
      <c r="E316" s="1">
        <f t="shared" si="44"/>
        <v>6541237.9331434947</v>
      </c>
      <c r="F316" s="4">
        <f t="shared" si="46"/>
        <v>-7382.2458608374209</v>
      </c>
      <c r="G316" s="1">
        <f t="shared" si="47"/>
        <v>-7728.7064472853835</v>
      </c>
      <c r="H316" s="6">
        <f t="shared" si="48"/>
        <v>35675.834994952071</v>
      </c>
      <c r="I316" s="1">
        <f t="shared" si="45"/>
        <v>-4457.9610055663716</v>
      </c>
      <c r="J316" s="1">
        <f t="shared" si="49"/>
        <v>10534.073219516418</v>
      </c>
      <c r="K316" s="1">
        <f t="shared" si="50"/>
        <v>9689.3060164760154</v>
      </c>
      <c r="L316" s="1">
        <f t="shared" si="54"/>
        <v>2860.9802416201701</v>
      </c>
      <c r="M316" s="5">
        <f t="shared" si="51"/>
        <v>1481.2648791418701</v>
      </c>
      <c r="N316" s="5">
        <f t="shared" si="52"/>
        <v>-1128.5701477747295</v>
      </c>
      <c r="O316" s="23">
        <f t="shared" si="53"/>
        <v>3.3867084698875698</v>
      </c>
    </row>
    <row r="317" spans="1:15" x14ac:dyDescent="0.2">
      <c r="A317">
        <v>301</v>
      </c>
      <c r="B317">
        <v>1057371.263</v>
      </c>
      <c r="C317" s="22">
        <v>-1073.1575998501792</v>
      </c>
      <c r="D317" s="22">
        <v>1525.9360552192929</v>
      </c>
      <c r="E317" s="1">
        <f t="shared" si="44"/>
        <v>6643659.5839155223</v>
      </c>
      <c r="F317" s="4">
        <f t="shared" si="46"/>
        <v>-7129.6937732964216</v>
      </c>
      <c r="G317" s="1">
        <f t="shared" si="47"/>
        <v>-7456.2829535132942</v>
      </c>
      <c r="H317" s="6">
        <f t="shared" si="48"/>
        <v>34838.297426532852</v>
      </c>
      <c r="I317" s="1">
        <f t="shared" si="45"/>
        <v>-4389.2350692807649</v>
      </c>
      <c r="J317" s="1">
        <f t="shared" si="49"/>
        <v>10670.644822433322</v>
      </c>
      <c r="K317" s="1">
        <f t="shared" si="50"/>
        <v>9755.4476175595501</v>
      </c>
      <c r="L317" s="1">
        <f t="shared" si="54"/>
        <v>2988.002408279317</v>
      </c>
      <c r="M317" s="5">
        <f t="shared" si="51"/>
        <v>1468.3846296366162</v>
      </c>
      <c r="N317" s="5">
        <f t="shared" si="52"/>
        <v>-1073.1575998501792</v>
      </c>
      <c r="O317" s="23">
        <f t="shared" si="53"/>
        <v>3.264872742581677</v>
      </c>
    </row>
    <row r="318" spans="1:15" x14ac:dyDescent="0.2">
      <c r="A318">
        <v>302</v>
      </c>
      <c r="B318">
        <v>1073927.4129999999</v>
      </c>
      <c r="C318" s="22">
        <v>-1021.5892406449443</v>
      </c>
      <c r="D318" s="22">
        <v>1458.6540712988578</v>
      </c>
      <c r="E318" s="1">
        <f t="shared" si="44"/>
        <v>6747684.9423389826</v>
      </c>
      <c r="F318" s="4">
        <f t="shared" si="46"/>
        <v>-6893.3623363554061</v>
      </c>
      <c r="G318" s="1">
        <f t="shared" si="47"/>
        <v>-7202.0174738483893</v>
      </c>
      <c r="H318" s="6">
        <f t="shared" si="48"/>
        <v>34035.565372804689</v>
      </c>
      <c r="I318" s="1">
        <f t="shared" si="45"/>
        <v>-4321.5686392105308</v>
      </c>
      <c r="J318" s="1">
        <f t="shared" si="49"/>
        <v>10805.264957237987</v>
      </c>
      <c r="K318" s="1">
        <f t="shared" si="50"/>
        <v>9815.944483871237</v>
      </c>
      <c r="L318" s="1">
        <f t="shared" si="54"/>
        <v>3116.2661701666698</v>
      </c>
      <c r="M318" s="5">
        <f t="shared" si="51"/>
        <v>1454.7129226914808</v>
      </c>
      <c r="N318" s="5">
        <f t="shared" si="52"/>
        <v>-1021.5892406449443</v>
      </c>
      <c r="O318" s="23">
        <f t="shared" si="53"/>
        <v>3.1499056716795932</v>
      </c>
    </row>
    <row r="319" spans="1:15" x14ac:dyDescent="0.2">
      <c r="A319">
        <v>303</v>
      </c>
      <c r="B319">
        <v>1090742.7960000001</v>
      </c>
      <c r="C319" s="22">
        <v>-973.48178704863938</v>
      </c>
      <c r="D319" s="22">
        <v>1396.6868395046417</v>
      </c>
      <c r="E319" s="1">
        <f t="shared" si="44"/>
        <v>6853339.1097391816</v>
      </c>
      <c r="F319" s="4">
        <f t="shared" si="46"/>
        <v>-6671.6008037992297</v>
      </c>
      <c r="G319" s="1">
        <f t="shared" si="47"/>
        <v>-6963.9945163448892</v>
      </c>
      <c r="H319" s="6">
        <f t="shared" si="48"/>
        <v>33265.145842842023</v>
      </c>
      <c r="I319" s="1">
        <f t="shared" si="45"/>
        <v>-4254.9453875185582</v>
      </c>
      <c r="J319" s="1">
        <f t="shared" si="49"/>
        <v>10937.939822030374</v>
      </c>
      <c r="K319" s="1">
        <f t="shared" si="50"/>
        <v>9870.7485064942975</v>
      </c>
      <c r="L319" s="1">
        <f t="shared" si="54"/>
        <v>3245.608892638083</v>
      </c>
      <c r="M319" s="5">
        <f t="shared" si="51"/>
        <v>1440.2831011918145</v>
      </c>
      <c r="N319" s="5">
        <f t="shared" si="52"/>
        <v>-973.48178704863938</v>
      </c>
      <c r="O319" s="23">
        <f t="shared" si="53"/>
        <v>3.0412624666156849</v>
      </c>
    </row>
    <row r="320" spans="1:15" x14ac:dyDescent="0.2">
      <c r="A320">
        <v>304</v>
      </c>
      <c r="B320">
        <v>1107821.4720000001</v>
      </c>
      <c r="C320" s="22">
        <v>-928.4809359704351</v>
      </c>
      <c r="D320" s="22">
        <v>1339.3873899784978</v>
      </c>
      <c r="E320" s="1">
        <f t="shared" si="44"/>
        <v>6960647.5958484616</v>
      </c>
      <c r="F320" s="4">
        <f t="shared" si="46"/>
        <v>-6462.8285947537388</v>
      </c>
      <c r="G320" s="1">
        <f t="shared" si="47"/>
        <v>-6740.4096189340298</v>
      </c>
      <c r="H320" s="6">
        <f t="shared" si="48"/>
        <v>32523.907833938421</v>
      </c>
      <c r="I320" s="1">
        <f t="shared" si="45"/>
        <v>-4189.3492282927109</v>
      </c>
      <c r="J320" s="1">
        <f t="shared" si="49"/>
        <v>11069.095008119042</v>
      </c>
      <c r="K320" s="1">
        <f t="shared" si="50"/>
        <v>9920.0604149192277</v>
      </c>
      <c r="L320" s="1">
        <f t="shared" si="54"/>
        <v>3376.1653667103315</v>
      </c>
      <c r="M320" s="5">
        <f t="shared" si="51"/>
        <v>1425.1634317525065</v>
      </c>
      <c r="N320" s="5">
        <f t="shared" si="52"/>
        <v>-928.4809359704351</v>
      </c>
      <c r="O320" s="23">
        <f t="shared" si="53"/>
        <v>2.9382625960010773</v>
      </c>
    </row>
    <row r="321" spans="1:15" x14ac:dyDescent="0.2">
      <c r="A321">
        <v>305</v>
      </c>
      <c r="B321">
        <v>1125167.5619999999</v>
      </c>
      <c r="C321" s="22">
        <v>-886.29162076692035</v>
      </c>
      <c r="D321" s="22">
        <v>1286.0047457234041</v>
      </c>
      <c r="E321" s="1">
        <f t="shared" si="44"/>
        <v>7069636.2936734753</v>
      </c>
      <c r="F321" s="4">
        <f t="shared" si="46"/>
        <v>-6265.7594089525082</v>
      </c>
      <c r="G321" s="1">
        <f t="shared" si="47"/>
        <v>-6529.7031862479089</v>
      </c>
      <c r="H321" s="6">
        <f t="shared" si="48"/>
        <v>31814.46204841592</v>
      </c>
      <c r="I321" s="1">
        <f t="shared" si="45"/>
        <v>-4124.7643333760598</v>
      </c>
      <c r="J321" s="1">
        <f t="shared" si="49"/>
        <v>11199.239755308068</v>
      </c>
      <c r="K321" s="1">
        <f t="shared" si="50"/>
        <v>9964.4797725480312</v>
      </c>
      <c r="L321" s="1">
        <f t="shared" si="54"/>
        <v>3507.6688658087633</v>
      </c>
      <c r="M321" s="5">
        <f t="shared" si="51"/>
        <v>1409.4755880815414</v>
      </c>
      <c r="N321" s="5">
        <f t="shared" si="52"/>
        <v>-886.29162076692035</v>
      </c>
      <c r="O321" s="23">
        <f t="shared" si="53"/>
        <v>2.8407697971942176</v>
      </c>
    </row>
    <row r="322" spans="1:15" x14ac:dyDescent="0.2">
      <c r="A322">
        <v>306</v>
      </c>
      <c r="B322">
        <v>1142785.2549999999</v>
      </c>
      <c r="C322" s="22">
        <v>-846.72921772402856</v>
      </c>
      <c r="D322" s="22">
        <v>1236.6944178277624</v>
      </c>
      <c r="E322" s="1">
        <f t="shared" si="44"/>
        <v>7180331.5234774761</v>
      </c>
      <c r="F322" s="4">
        <f t="shared" si="46"/>
        <v>-6079.7964938732657</v>
      </c>
      <c r="G322" s="1">
        <f t="shared" si="47"/>
        <v>-6331.3531182812649</v>
      </c>
      <c r="H322" s="6">
        <f t="shared" si="48"/>
        <v>31125.990329618409</v>
      </c>
      <c r="I322" s="1">
        <f t="shared" si="45"/>
        <v>-4061.1751057369884</v>
      </c>
      <c r="J322" s="1">
        <f t="shared" si="49"/>
        <v>11326.307244415988</v>
      </c>
      <c r="K322" s="1">
        <f t="shared" si="50"/>
        <v>10001.923480158497</v>
      </c>
      <c r="L322" s="1">
        <f t="shared" si="54"/>
        <v>3639.5583617339757</v>
      </c>
      <c r="M322" s="5">
        <f t="shared" si="51"/>
        <v>1392.9612368809549</v>
      </c>
      <c r="N322" s="5">
        <f t="shared" si="52"/>
        <v>-846.72921772402856</v>
      </c>
      <c r="O322" s="23">
        <f t="shared" si="53"/>
        <v>2.7481146023973451</v>
      </c>
    </row>
    <row r="323" spans="1:15" x14ac:dyDescent="0.2">
      <c r="A323">
        <v>307</v>
      </c>
      <c r="B323">
        <v>1160678.8030000001</v>
      </c>
      <c r="C323" s="22">
        <v>-809.55954592198191</v>
      </c>
      <c r="D323" s="22">
        <v>1190.5148534630337</v>
      </c>
      <c r="E323" s="1">
        <f t="shared" si="44"/>
        <v>7292760.0013643904</v>
      </c>
      <c r="F323" s="4">
        <f t="shared" si="46"/>
        <v>-5903.9234752225484</v>
      </c>
      <c r="G323" s="1">
        <f t="shared" si="47"/>
        <v>-6143.9885137116662</v>
      </c>
      <c r="H323" s="6">
        <f t="shared" si="48"/>
        <v>30468.866400184164</v>
      </c>
      <c r="I323" s="1">
        <f t="shared" si="45"/>
        <v>-3998.5661983432419</v>
      </c>
      <c r="J323" s="1">
        <f t="shared" si="49"/>
        <v>11450.959849701105</v>
      </c>
      <c r="K323" s="1">
        <f t="shared" si="50"/>
        <v>10033.74912866345</v>
      </c>
      <c r="L323" s="1">
        <f t="shared" si="54"/>
        <v>3770.9331520651567</v>
      </c>
      <c r="M323" s="5">
        <f t="shared" si="51"/>
        <v>1375.8507241135389</v>
      </c>
      <c r="N323" s="5">
        <f t="shared" si="52"/>
        <v>-809.55954592198191</v>
      </c>
      <c r="O323" s="23">
        <f t="shared" si="53"/>
        <v>2.660813311731197</v>
      </c>
    </row>
    <row r="324" spans="1:15" x14ac:dyDescent="0.2">
      <c r="A324">
        <v>308</v>
      </c>
      <c r="B324">
        <v>1178852.5260000001</v>
      </c>
      <c r="C324" s="22">
        <v>-774.58687202416911</v>
      </c>
      <c r="D324" s="22">
        <v>1147.4304473863194</v>
      </c>
      <c r="E324" s="1">
        <f t="shared" si="44"/>
        <v>7406948.8706947416</v>
      </c>
      <c r="F324" s="4">
        <f t="shared" si="46"/>
        <v>-5737.3253569943918</v>
      </c>
      <c r="G324" s="1">
        <f t="shared" si="47"/>
        <v>-5966.8045218780953</v>
      </c>
      <c r="H324" s="6">
        <f t="shared" si="48"/>
        <v>29834.922858791968</v>
      </c>
      <c r="I324" s="1">
        <f t="shared" si="45"/>
        <v>-3936.9224957739079</v>
      </c>
      <c r="J324" s="1">
        <f t="shared" si="49"/>
        <v>11572.518327654594</v>
      </c>
      <c r="K324" s="1">
        <f t="shared" si="50"/>
        <v>10059.081666422073</v>
      </c>
      <c r="L324" s="1">
        <f t="shared" si="54"/>
        <v>3901.7666475963269</v>
      </c>
      <c r="M324" s="5">
        <f t="shared" si="51"/>
        <v>1358.0600922223691</v>
      </c>
      <c r="N324" s="5">
        <f t="shared" si="52"/>
        <v>-774.58687202416911</v>
      </c>
      <c r="O324" s="23">
        <f t="shared" si="53"/>
        <v>2.5780838719862817</v>
      </c>
    </row>
    <row r="325" spans="1:15" x14ac:dyDescent="0.2">
      <c r="A325">
        <v>309</v>
      </c>
      <c r="B325">
        <v>1197310.8089999999</v>
      </c>
      <c r="C325" s="22">
        <v>-741.63041052379231</v>
      </c>
      <c r="D325" s="22">
        <v>1106.8830850106367</v>
      </c>
      <c r="E325" s="1">
        <f t="shared" si="44"/>
        <v>7522925.6832361035</v>
      </c>
      <c r="F325" s="4">
        <f t="shared" si="46"/>
        <v>-5579.2304627983722</v>
      </c>
      <c r="G325" s="1">
        <f t="shared" si="47"/>
        <v>-5798.8288773202466</v>
      </c>
      <c r="H325" s="6">
        <f t="shared" si="48"/>
        <v>29228.925040975853</v>
      </c>
      <c r="I325" s="1">
        <f t="shared" si="45"/>
        <v>-3876.229124403817</v>
      </c>
      <c r="J325" s="1">
        <f t="shared" si="49"/>
        <v>11691.24740997492</v>
      </c>
      <c r="K325" s="1">
        <f t="shared" si="50"/>
        <v>10078.738277450084</v>
      </c>
      <c r="L325" s="1">
        <f t="shared" si="54"/>
        <v>4031.3840696113166</v>
      </c>
      <c r="M325" s="5">
        <f t="shared" si="51"/>
        <v>1339.7365203153993</v>
      </c>
      <c r="N325" s="5">
        <f t="shared" si="52"/>
        <v>-741.63041052379231</v>
      </c>
      <c r="O325" s="23">
        <f t="shared" si="53"/>
        <v>2.5000689846010675</v>
      </c>
    </row>
    <row r="326" spans="1:15" x14ac:dyDescent="0.2">
      <c r="A326">
        <v>310</v>
      </c>
      <c r="B326">
        <v>1216058.1100000001</v>
      </c>
      <c r="C326" s="22">
        <v>-710.5270211055722</v>
      </c>
      <c r="D326" s="22">
        <v>1068.7760239396152</v>
      </c>
      <c r="E326" s="1">
        <f t="shared" si="44"/>
        <v>7640718.4494285779</v>
      </c>
      <c r="F326" s="4">
        <f t="shared" si="46"/>
        <v>-5428.936918978874</v>
      </c>
      <c r="G326" s="1">
        <f t="shared" si="47"/>
        <v>-5639.3431562211781</v>
      </c>
      <c r="H326" s="6">
        <f t="shared" si="48"/>
        <v>28645.513722087158</v>
      </c>
      <c r="I326" s="1">
        <f t="shared" si="45"/>
        <v>-3816.4714257029168</v>
      </c>
      <c r="J326" s="1">
        <f t="shared" si="49"/>
        <v>11806.860381411692</v>
      </c>
      <c r="K326" s="1">
        <f t="shared" si="50"/>
        <v>10092.323647745709</v>
      </c>
      <c r="L326" s="1">
        <f t="shared" si="54"/>
        <v>4159.7667749653829</v>
      </c>
      <c r="M326" s="5">
        <f t="shared" si="51"/>
        <v>1320.8605597161452</v>
      </c>
      <c r="N326" s="5">
        <f t="shared" si="52"/>
        <v>-710.5270211055722</v>
      </c>
      <c r="O326" s="23">
        <f t="shared" si="53"/>
        <v>2.4261753587927286</v>
      </c>
    </row>
    <row r="327" spans="1:15" x14ac:dyDescent="0.2">
      <c r="A327">
        <v>311</v>
      </c>
      <c r="B327">
        <v>1235098.952</v>
      </c>
      <c r="C327" s="22">
        <v>-681.13656804219795</v>
      </c>
      <c r="D327" s="22">
        <v>1032.9258045631977</v>
      </c>
      <c r="E327" s="1">
        <f t="shared" si="44"/>
        <v>7760355.5881193057</v>
      </c>
      <c r="F327" s="4">
        <f t="shared" si="46"/>
        <v>-5285.8619720786764</v>
      </c>
      <c r="G327" s="1">
        <f t="shared" si="47"/>
        <v>-5487.7090356925901</v>
      </c>
      <c r="H327" s="6">
        <f t="shared" si="48"/>
        <v>28082.629340319909</v>
      </c>
      <c r="I327" s="1">
        <f t="shared" si="45"/>
        <v>-3757.6349824392814</v>
      </c>
      <c r="J327" s="1">
        <f t="shared" si="49"/>
        <v>11919.031677973739</v>
      </c>
      <c r="K327" s="1">
        <f t="shared" si="50"/>
        <v>10099.68933387683</v>
      </c>
      <c r="L327" s="1">
        <f t="shared" si="54"/>
        <v>4286.5828427018678</v>
      </c>
      <c r="M327" s="5">
        <f t="shared" si="51"/>
        <v>1301.4467209903269</v>
      </c>
      <c r="N327" s="5">
        <f t="shared" si="52"/>
        <v>-681.13656804219795</v>
      </c>
      <c r="O327" s="23">
        <f t="shared" si="53"/>
        <v>2.3561166795299617</v>
      </c>
    </row>
    <row r="328" spans="1:15" x14ac:dyDescent="0.2">
      <c r="A328">
        <v>312</v>
      </c>
      <c r="B328">
        <v>1254437.9339999999</v>
      </c>
      <c r="C328" s="22">
        <v>-653.34666856473268</v>
      </c>
      <c r="D328" s="22">
        <v>998.80597496655366</v>
      </c>
      <c r="E328" s="1">
        <f t="shared" si="44"/>
        <v>7881865.9956775149</v>
      </c>
      <c r="F328" s="4">
        <f t="shared" si="46"/>
        <v>-5149.5908903495538</v>
      </c>
      <c r="G328" s="1">
        <f t="shared" si="47"/>
        <v>-5343.3176148352677</v>
      </c>
      <c r="H328" s="6">
        <f t="shared" si="48"/>
        <v>27548.793662874719</v>
      </c>
      <c r="I328" s="1">
        <f t="shared" si="45"/>
        <v>-3699.7055836875675</v>
      </c>
      <c r="J328" s="1">
        <f t="shared" si="49"/>
        <v>12027.596318589916</v>
      </c>
      <c r="K328" s="1">
        <f t="shared" si="50"/>
        <v>10102.019991505676</v>
      </c>
      <c r="L328" s="1">
        <f t="shared" si="54"/>
        <v>4410.4660242853097</v>
      </c>
      <c r="M328" s="5">
        <f t="shared" si="51"/>
        <v>1281.6787290022075</v>
      </c>
      <c r="N328" s="5">
        <f t="shared" si="52"/>
        <v>-653.34666856473268</v>
      </c>
      <c r="O328" s="23">
        <f t="shared" si="53"/>
        <v>2.2904654374120588</v>
      </c>
    </row>
    <row r="329" spans="1:15" x14ac:dyDescent="0.2">
      <c r="A329">
        <v>313</v>
      </c>
      <c r="B329">
        <v>1274079.7209999999</v>
      </c>
      <c r="C329" s="22">
        <v>-627.02500587742929</v>
      </c>
      <c r="D329" s="22">
        <v>966.48717806310344</v>
      </c>
      <c r="E329" s="1">
        <f t="shared" si="44"/>
        <v>8005278.9831626657</v>
      </c>
      <c r="F329" s="4">
        <f t="shared" si="46"/>
        <v>-5019.5101014680322</v>
      </c>
      <c r="G329" s="1">
        <f t="shared" si="47"/>
        <v>-5205.6034545000721</v>
      </c>
      <c r="H329" s="6">
        <f t="shared" si="48"/>
        <v>27035.619009933678</v>
      </c>
      <c r="I329" s="1">
        <f t="shared" si="45"/>
        <v>-3642.6692555522559</v>
      </c>
      <c r="J329" s="1">
        <f t="shared" si="49"/>
        <v>12132.495195939562</v>
      </c>
      <c r="K329" s="1">
        <f t="shared" si="50"/>
        <v>10098.755060338839</v>
      </c>
      <c r="L329" s="1">
        <f t="shared" si="54"/>
        <v>4531.9138877313198</v>
      </c>
      <c r="M329" s="5">
        <f t="shared" si="51"/>
        <v>1261.5119450027084</v>
      </c>
      <c r="N329" s="5">
        <f t="shared" si="52"/>
        <v>-627.02500587742929</v>
      </c>
      <c r="O329" s="23">
        <f t="shared" si="53"/>
        <v>2.2283642872557503</v>
      </c>
    </row>
    <row r="330" spans="1:15" x14ac:dyDescent="0.2">
      <c r="A330">
        <v>314</v>
      </c>
      <c r="B330">
        <v>1294029.057</v>
      </c>
      <c r="C330" s="22">
        <v>-602.05110266391364</v>
      </c>
      <c r="D330" s="22">
        <v>935.86192691266228</v>
      </c>
      <c r="E330" s="1">
        <f t="shared" si="44"/>
        <v>8130624.3580058552</v>
      </c>
      <c r="F330" s="4">
        <f t="shared" si="46"/>
        <v>-4895.0513600835002</v>
      </c>
      <c r="G330" s="1">
        <f t="shared" si="47"/>
        <v>-5073.9744155976186</v>
      </c>
      <c r="H330" s="6">
        <f t="shared" si="48"/>
        <v>26539.561712951177</v>
      </c>
      <c r="I330" s="1">
        <f t="shared" si="45"/>
        <v>-3586.5122221975698</v>
      </c>
      <c r="J330" s="1">
        <f t="shared" si="49"/>
        <v>12234.173975919241</v>
      </c>
      <c r="K330" s="1">
        <f t="shared" si="50"/>
        <v>10090.028678329458</v>
      </c>
      <c r="L330" s="1">
        <f t="shared" si="54"/>
        <v>4651.2888045343043</v>
      </c>
      <c r="M330" s="5">
        <f t="shared" si="51"/>
        <v>1240.9906341810351</v>
      </c>
      <c r="N330" s="5">
        <f t="shared" si="52"/>
        <v>-602.05110266391364</v>
      </c>
      <c r="O330" s="23">
        <f t="shared" si="53"/>
        <v>2.1692973931210644</v>
      </c>
    </row>
    <row r="331" spans="1:15" x14ac:dyDescent="0.2">
      <c r="A331">
        <v>315</v>
      </c>
      <c r="B331">
        <v>1314290.7560000001</v>
      </c>
      <c r="C331" s="22">
        <v>-578.35642624237869</v>
      </c>
      <c r="D331" s="22">
        <v>906.68820612419063</v>
      </c>
      <c r="E331" s="1">
        <f t="shared" si="44"/>
        <v>8257932.3674611505</v>
      </c>
      <c r="F331" s="4">
        <f t="shared" si="46"/>
        <v>-4776.0282521960962</v>
      </c>
      <c r="G331" s="1">
        <f t="shared" si="47"/>
        <v>-4948.1552706547282</v>
      </c>
      <c r="H331" s="6">
        <f t="shared" si="48"/>
        <v>26064.670533128137</v>
      </c>
      <c r="I331" s="1">
        <f t="shared" si="45"/>
        <v>-3531.2209323712959</v>
      </c>
      <c r="J331" s="1">
        <f t="shared" si="49"/>
        <v>12331.573169104866</v>
      </c>
      <c r="K331" s="1">
        <f t="shared" si="50"/>
        <v>10076.153922778682</v>
      </c>
      <c r="L331" s="1">
        <f t="shared" si="54"/>
        <v>4767.1743713000596</v>
      </c>
      <c r="M331" s="5">
        <f t="shared" si="51"/>
        <v>1220.1787898484001</v>
      </c>
      <c r="N331" s="5">
        <f t="shared" si="52"/>
        <v>-578.35642624237869</v>
      </c>
      <c r="O331" s="23">
        <f t="shared" si="53"/>
        <v>2.1136533170341756</v>
      </c>
    </row>
    <row r="332" spans="1:15" x14ac:dyDescent="0.2">
      <c r="A332">
        <v>316</v>
      </c>
      <c r="B332">
        <v>1334869.71</v>
      </c>
      <c r="C332" s="22">
        <v>-555.85952964232604</v>
      </c>
      <c r="D332" s="22">
        <v>878.97927113703338</v>
      </c>
      <c r="E332" s="1">
        <f t="shared" si="44"/>
        <v>8387233.748871075</v>
      </c>
      <c r="F332" s="4">
        <f t="shared" si="46"/>
        <v>-4662.1238066477181</v>
      </c>
      <c r="G332" s="1">
        <f t="shared" si="47"/>
        <v>-4827.8432493589853</v>
      </c>
      <c r="H332" s="6">
        <f t="shared" si="48"/>
        <v>25606.978101410754</v>
      </c>
      <c r="I332" s="1">
        <f t="shared" si="45"/>
        <v>-3476.7820365099874</v>
      </c>
      <c r="J332" s="1">
        <f t="shared" si="49"/>
        <v>12423.832854369231</v>
      </c>
      <c r="K332" s="1">
        <f t="shared" si="50"/>
        <v>10056.57910180512</v>
      </c>
      <c r="L332" s="1">
        <f t="shared" si="54"/>
        <v>4879.1879054516839</v>
      </c>
      <c r="M332" s="5">
        <f t="shared" si="51"/>
        <v>1199.0340799979183</v>
      </c>
      <c r="N332" s="5">
        <f t="shared" si="52"/>
        <v>-555.85952964232604</v>
      </c>
      <c r="O332" s="23">
        <f t="shared" si="53"/>
        <v>2.0611174024612908</v>
      </c>
    </row>
    <row r="333" spans="1:15" x14ac:dyDescent="0.2">
      <c r="A333">
        <v>317</v>
      </c>
      <c r="B333">
        <v>1355770.8859999999</v>
      </c>
      <c r="C333" s="22">
        <v>-534.45985349592786</v>
      </c>
      <c r="D333" s="22">
        <v>852.09620522899036</v>
      </c>
      <c r="E333" s="1">
        <f t="shared" si="44"/>
        <v>8518559.7108170502</v>
      </c>
      <c r="F333" s="4">
        <f t="shared" si="46"/>
        <v>-4552.8281750395945</v>
      </c>
      <c r="G333" s="1">
        <f t="shared" si="47"/>
        <v>-4712.304420364695</v>
      </c>
      <c r="H333" s="6">
        <f t="shared" si="48"/>
        <v>25178.274709760535</v>
      </c>
      <c r="I333" s="1">
        <f t="shared" si="45"/>
        <v>-3423.1823951479187</v>
      </c>
      <c r="J333" s="1">
        <f t="shared" si="49"/>
        <v>12513.227775824844</v>
      </c>
      <c r="K333" s="1">
        <f t="shared" si="50"/>
        <v>10034.712046748993</v>
      </c>
      <c r="L333" s="1">
        <f t="shared" si="54"/>
        <v>4987.1025299881603</v>
      </c>
      <c r="M333" s="5">
        <f t="shared" si="51"/>
        <v>1177.982239650994</v>
      </c>
      <c r="N333" s="5">
        <f t="shared" si="52"/>
        <v>-534.45985349592786</v>
      </c>
      <c r="O333" s="23">
        <f t="shared" si="53"/>
        <v>2.0121326935648174</v>
      </c>
    </row>
    <row r="334" spans="1:15" x14ac:dyDescent="0.2">
      <c r="A334">
        <v>318</v>
      </c>
      <c r="B334">
        <v>1376999.328</v>
      </c>
      <c r="C334" s="22">
        <v>-514.08343406252561</v>
      </c>
      <c r="D334" s="22">
        <v>826.45061084233669</v>
      </c>
      <c r="E334" s="1">
        <f t="shared" si="44"/>
        <v>8651941.9456857629</v>
      </c>
      <c r="F334" s="4">
        <f t="shared" si="46"/>
        <v>-4447.8200267477469</v>
      </c>
      <c r="G334" s="1">
        <f t="shared" si="47"/>
        <v>-4601.3830324571072</v>
      </c>
      <c r="H334" s="6">
        <f t="shared" si="48"/>
        <v>24763.879818106099</v>
      </c>
      <c r="I334" s="1">
        <f t="shared" si="45"/>
        <v>-3370.4090731475621</v>
      </c>
      <c r="J334" s="1">
        <f t="shared" si="49"/>
        <v>12598.595611494038</v>
      </c>
      <c r="K334" s="1">
        <f t="shared" si="50"/>
        <v>10008.215271305888</v>
      </c>
      <c r="L334" s="1">
        <f t="shared" si="54"/>
        <v>5091.6681037908984</v>
      </c>
      <c r="M334" s="5">
        <f t="shared" si="51"/>
        <v>1156.7594112552295</v>
      </c>
      <c r="N334" s="5">
        <f t="shared" si="52"/>
        <v>-514.08343406252561</v>
      </c>
      <c r="O334" s="23">
        <f t="shared" si="53"/>
        <v>1.9656063724684791</v>
      </c>
    </row>
    <row r="335" spans="1:15" x14ac:dyDescent="0.2">
      <c r="A335">
        <v>319</v>
      </c>
      <c r="B335">
        <v>1398560.1629999999</v>
      </c>
      <c r="C335" s="22">
        <v>-494.65735044585779</v>
      </c>
      <c r="D335" s="22">
        <v>801.80307659097036</v>
      </c>
      <c r="E335" s="1">
        <f t="shared" si="44"/>
        <v>8787412.6673682872</v>
      </c>
      <c r="F335" s="4">
        <f t="shared" si="46"/>
        <v>-4346.7582673147654</v>
      </c>
      <c r="G335" s="1">
        <f t="shared" si="47"/>
        <v>-4494.6588714189575</v>
      </c>
      <c r="H335" s="6">
        <f t="shared" si="48"/>
        <v>24366.576006625448</v>
      </c>
      <c r="I335" s="1">
        <f t="shared" si="45"/>
        <v>-3318.4493249499878</v>
      </c>
      <c r="J335" s="1">
        <f t="shared" si="49"/>
        <v>12680.816732458145</v>
      </c>
      <c r="K335" s="1">
        <f t="shared" si="50"/>
        <v>9978.3313149038931</v>
      </c>
      <c r="L335" s="1">
        <f t="shared" si="54"/>
        <v>5192.9081322562115</v>
      </c>
      <c r="M335" s="5">
        <f t="shared" si="51"/>
        <v>1135.5255173070493</v>
      </c>
      <c r="N335" s="5">
        <f t="shared" si="52"/>
        <v>-494.65735044585779</v>
      </c>
      <c r="O335" s="23">
        <f t="shared" si="53"/>
        <v>1.921530491348884</v>
      </c>
    </row>
    <row r="336" spans="1:15" x14ac:dyDescent="0.2">
      <c r="A336">
        <v>320</v>
      </c>
      <c r="B336">
        <v>1420458.5930000001</v>
      </c>
      <c r="C336" s="22">
        <v>-476.13313093175685</v>
      </c>
      <c r="D336" s="22">
        <v>778.15657712094446</v>
      </c>
      <c r="E336" s="1">
        <f t="shared" si="44"/>
        <v>8925004.5609945878</v>
      </c>
      <c r="F336" s="4">
        <f t="shared" si="46"/>
        <v>-4249.4903652065632</v>
      </c>
      <c r="G336" s="1">
        <f t="shared" si="47"/>
        <v>-4391.9845483854333</v>
      </c>
      <c r="H336" s="6">
        <f t="shared" si="48"/>
        <v>23984.499484091881</v>
      </c>
      <c r="I336" s="1">
        <f t="shared" si="45"/>
        <v>-3267.2906142286233</v>
      </c>
      <c r="J336" s="1">
        <f t="shared" si="49"/>
        <v>12758.928857863062</v>
      </c>
      <c r="K336" s="1">
        <f t="shared" si="50"/>
        <v>9944.7031001022133</v>
      </c>
      <c r="L336" s="1">
        <f t="shared" si="54"/>
        <v>5290.2400340241466</v>
      </c>
      <c r="M336" s="5">
        <f t="shared" si="51"/>
        <v>1114.2518787681147</v>
      </c>
      <c r="N336" s="5">
        <f t="shared" si="52"/>
        <v>-476.13313093175685</v>
      </c>
      <c r="O336" s="23">
        <f t="shared" si="53"/>
        <v>1.879820771107344</v>
      </c>
    </row>
    <row r="337" spans="1:15" x14ac:dyDescent="0.2">
      <c r="A337">
        <v>321</v>
      </c>
      <c r="B337">
        <v>1442699.906</v>
      </c>
      <c r="C337" s="22">
        <v>-458.45279977784656</v>
      </c>
      <c r="D337" s="22">
        <v>755.35704054511939</v>
      </c>
      <c r="E337" s="1">
        <f t="shared" ref="E337:E400" si="55">2*PI()*B337</f>
        <v>9064750.8520485703</v>
      </c>
      <c r="F337" s="4">
        <f t="shared" si="46"/>
        <v>-4155.7604074102874</v>
      </c>
      <c r="G337" s="1">
        <f t="shared" si="47"/>
        <v>-4293.0551989203295</v>
      </c>
      <c r="H337" s="6">
        <f t="shared" si="48"/>
        <v>23619.173271523003</v>
      </c>
      <c r="I337" s="1">
        <f t="shared" ref="I337:I400" si="56">-1/(E337*$H$10)</f>
        <v>-3216.9205872321554</v>
      </c>
      <c r="J337" s="1">
        <f t="shared" si="49"/>
        <v>12833.355141199212</v>
      </c>
      <c r="K337" s="1">
        <f t="shared" si="50"/>
        <v>9908.2161157742557</v>
      </c>
      <c r="L337" s="1">
        <f t="shared" si="54"/>
        <v>5383.5777725036878</v>
      </c>
      <c r="M337" s="5">
        <f t="shared" si="51"/>
        <v>1093.0489185519168</v>
      </c>
      <c r="N337" s="5">
        <f t="shared" si="52"/>
        <v>-458.45279977784656</v>
      </c>
      <c r="O337" s="23">
        <f t="shared" si="53"/>
        <v>1.840451932612527</v>
      </c>
    </row>
    <row r="338" spans="1:15" x14ac:dyDescent="0.2">
      <c r="A338">
        <v>322</v>
      </c>
      <c r="B338">
        <v>1465289.469</v>
      </c>
      <c r="C338" s="22">
        <v>-441.56315929652794</v>
      </c>
      <c r="D338" s="22">
        <v>733.35888123311202</v>
      </c>
      <c r="E338" s="1">
        <f t="shared" si="55"/>
        <v>9206685.2623857781</v>
      </c>
      <c r="F338" s="4">
        <f t="shared" ref="F338:F401" si="57">E338*C338/1000000</f>
        <v>-4065.3330311078475</v>
      </c>
      <c r="G338" s="1">
        <f t="shared" ref="G338:G401" si="58">(F338^2+D338^2)/F338</f>
        <v>-4197.6260670210504</v>
      </c>
      <c r="H338" s="6">
        <f t="shared" ref="H338:H401" si="59">(F338^2+D338^2)/D338</f>
        <v>23269.300119208139</v>
      </c>
      <c r="I338" s="1">
        <f t="shared" si="56"/>
        <v>-3167.327089286066</v>
      </c>
      <c r="J338" s="1">
        <f t="shared" ref="J338:J401" si="60">1/(1/G338-1/I338)</f>
        <v>12904.268605601714</v>
      </c>
      <c r="K338" s="1">
        <f t="shared" ref="K338:K401" si="61">H338^2*J338/(J338^2+H338^2)</f>
        <v>9869.1273931130636</v>
      </c>
      <c r="L338" s="1">
        <f t="shared" si="54"/>
        <v>5473.0425982389479</v>
      </c>
      <c r="M338" s="5">
        <f t="shared" ref="M338:M401" si="62">1000000*K338/E338</f>
        <v>1071.952294647642</v>
      </c>
      <c r="N338" s="5">
        <f t="shared" ref="N338:N401" si="63">C338</f>
        <v>-441.56315929652794</v>
      </c>
      <c r="O338" s="23">
        <f t="shared" ref="O338:O401" si="64">K338/L338</f>
        <v>1.8032250281203068</v>
      </c>
    </row>
    <row r="339" spans="1:15" x14ac:dyDescent="0.2">
      <c r="A339">
        <v>323</v>
      </c>
      <c r="B339">
        <v>1488232.737</v>
      </c>
      <c r="C339" s="22">
        <v>-425.40949314977968</v>
      </c>
      <c r="D339" s="22">
        <v>712.20359884277286</v>
      </c>
      <c r="E339" s="1">
        <f t="shared" si="55"/>
        <v>9350842.066782061</v>
      </c>
      <c r="F339" s="4">
        <f t="shared" si="57"/>
        <v>-3977.9369841533949</v>
      </c>
      <c r="G339" s="1">
        <f t="shared" si="58"/>
        <v>-4105.4487995052286</v>
      </c>
      <c r="H339" s="6">
        <f t="shared" si="59"/>
        <v>22930.544920912856</v>
      </c>
      <c r="I339" s="1">
        <f t="shared" si="56"/>
        <v>-3118.4981444265159</v>
      </c>
      <c r="J339" s="1">
        <f t="shared" si="60"/>
        <v>12972.112027499546</v>
      </c>
      <c r="K339" s="1">
        <f t="shared" si="61"/>
        <v>9827.12361629724</v>
      </c>
      <c r="L339" s="1">
        <f t="shared" ref="L339:L402" si="65">H339*J339^2/(J339^2+H339^2)</f>
        <v>5559.3335831471113</v>
      </c>
      <c r="M339" s="5">
        <f t="shared" si="62"/>
        <v>1050.9346159536926</v>
      </c>
      <c r="N339" s="5">
        <f t="shared" si="63"/>
        <v>-425.40949314977968</v>
      </c>
      <c r="O339" s="23">
        <f t="shared" si="64"/>
        <v>1.7676801489458658</v>
      </c>
    </row>
    <row r="340" spans="1:15" x14ac:dyDescent="0.2">
      <c r="A340">
        <v>324</v>
      </c>
      <c r="B340">
        <v>1511535.246</v>
      </c>
      <c r="C340" s="22">
        <v>-409.96062205147445</v>
      </c>
      <c r="D340" s="22">
        <v>691.61028340272946</v>
      </c>
      <c r="E340" s="1">
        <f t="shared" si="55"/>
        <v>9497256.0489512812</v>
      </c>
      <c r="F340" s="4">
        <f t="shared" si="57"/>
        <v>-3893.5009976101956</v>
      </c>
      <c r="G340" s="1">
        <f t="shared" si="58"/>
        <v>-4016.3531002299192</v>
      </c>
      <c r="H340" s="6">
        <f t="shared" si="59"/>
        <v>22610.529625965763</v>
      </c>
      <c r="I340" s="1">
        <f t="shared" si="56"/>
        <v>-3070.421970702293</v>
      </c>
      <c r="J340" s="1">
        <f t="shared" si="60"/>
        <v>13036.78292858641</v>
      </c>
      <c r="K340" s="1">
        <f t="shared" si="61"/>
        <v>9784.1081479523218</v>
      </c>
      <c r="L340" s="1">
        <f t="shared" si="65"/>
        <v>5641.3227016224673</v>
      </c>
      <c r="M340" s="5">
        <f t="shared" si="62"/>
        <v>1030.2036817289679</v>
      </c>
      <c r="N340" s="5">
        <f t="shared" si="63"/>
        <v>-409.96062205147445</v>
      </c>
      <c r="O340" s="23">
        <f t="shared" si="64"/>
        <v>1.7343642024127377</v>
      </c>
    </row>
    <row r="341" spans="1:15" x14ac:dyDescent="0.2">
      <c r="A341">
        <v>325</v>
      </c>
      <c r="B341">
        <v>1535202.622</v>
      </c>
      <c r="C341" s="22">
        <v>-395.17697724298597</v>
      </c>
      <c r="D341" s="22">
        <v>671.86664575974669</v>
      </c>
      <c r="E341" s="1">
        <f t="shared" si="55"/>
        <v>9645962.5580939762</v>
      </c>
      <c r="F341" s="4">
        <f t="shared" si="57"/>
        <v>-3811.8623263065983</v>
      </c>
      <c r="G341" s="1">
        <f t="shared" si="58"/>
        <v>-3930.2833895672507</v>
      </c>
      <c r="H341" s="6">
        <f t="shared" si="59"/>
        <v>22298.620238036525</v>
      </c>
      <c r="I341" s="1">
        <f t="shared" si="56"/>
        <v>-3023.0869608359071</v>
      </c>
      <c r="J341" s="1">
        <f t="shared" si="60"/>
        <v>13097.040608952077</v>
      </c>
      <c r="K341" s="1">
        <f t="shared" si="61"/>
        <v>9737.7418882967631</v>
      </c>
      <c r="L341" s="1">
        <f t="shared" si="65"/>
        <v>5719.4391217519733</v>
      </c>
      <c r="M341" s="5">
        <f t="shared" si="62"/>
        <v>1009.5147922926337</v>
      </c>
      <c r="N341" s="5">
        <f t="shared" si="63"/>
        <v>-395.17697724298597</v>
      </c>
      <c r="O341" s="23">
        <f t="shared" si="64"/>
        <v>1.7025693745497734</v>
      </c>
    </row>
    <row r="342" spans="1:15" x14ac:dyDescent="0.2">
      <c r="A342">
        <v>326</v>
      </c>
      <c r="B342">
        <v>1559240.578</v>
      </c>
      <c r="C342" s="22">
        <v>-381.00403473993373</v>
      </c>
      <c r="D342" s="22">
        <v>652.92324459619533</v>
      </c>
      <c r="E342" s="1">
        <f t="shared" si="55"/>
        <v>9796997.490047805</v>
      </c>
      <c r="F342" s="4">
        <f t="shared" si="57"/>
        <v>-3732.6955720452174</v>
      </c>
      <c r="G342" s="1">
        <f t="shared" si="58"/>
        <v>-3846.9049296276362</v>
      </c>
      <c r="H342" s="6">
        <f t="shared" si="59"/>
        <v>21992.362985607313</v>
      </c>
      <c r="I342" s="1">
        <f t="shared" si="56"/>
        <v>-2976.4816887732995</v>
      </c>
      <c r="J342" s="1">
        <f t="shared" si="60"/>
        <v>13154.798199379158</v>
      </c>
      <c r="K342" s="1">
        <f t="shared" si="61"/>
        <v>9688.410575037793</v>
      </c>
      <c r="L342" s="1">
        <f t="shared" si="65"/>
        <v>5795.1519839301027</v>
      </c>
      <c r="M342" s="5">
        <f t="shared" si="62"/>
        <v>988.91630674394685</v>
      </c>
      <c r="N342" s="5">
        <f t="shared" si="63"/>
        <v>-381.00403473993373</v>
      </c>
      <c r="O342" s="23">
        <f t="shared" si="64"/>
        <v>1.6718130261128019</v>
      </c>
    </row>
    <row r="343" spans="1:15" x14ac:dyDescent="0.2">
      <c r="A343">
        <v>327</v>
      </c>
      <c r="B343">
        <v>1583654.9169999999</v>
      </c>
      <c r="C343" s="22">
        <v>-367.43028062100427</v>
      </c>
      <c r="D343" s="22">
        <v>634.16938738669228</v>
      </c>
      <c r="E343" s="1">
        <f t="shared" si="55"/>
        <v>9950397.3061371073</v>
      </c>
      <c r="F343" s="4">
        <f t="shared" si="57"/>
        <v>-3656.0772744844421</v>
      </c>
      <c r="G343" s="1">
        <f t="shared" si="58"/>
        <v>-3766.0779067755429</v>
      </c>
      <c r="H343" s="6">
        <f t="shared" si="59"/>
        <v>21711.978097271582</v>
      </c>
      <c r="I343" s="1">
        <f t="shared" si="56"/>
        <v>-2930.5949035924318</v>
      </c>
      <c r="J343" s="1">
        <f t="shared" si="60"/>
        <v>13210.141532597447</v>
      </c>
      <c r="K343" s="1">
        <f t="shared" si="61"/>
        <v>9641.1531243190093</v>
      </c>
      <c r="L343" s="1">
        <f t="shared" si="65"/>
        <v>5865.9324700453199</v>
      </c>
      <c r="M343" s="5">
        <f t="shared" si="62"/>
        <v>968.92142370763781</v>
      </c>
      <c r="N343" s="5">
        <f t="shared" si="63"/>
        <v>-367.43028062100427</v>
      </c>
      <c r="O343" s="23">
        <f t="shared" si="64"/>
        <v>1.6435840633270233</v>
      </c>
    </row>
    <row r="344" spans="1:15" x14ac:dyDescent="0.2">
      <c r="A344">
        <v>328</v>
      </c>
      <c r="B344">
        <v>1608451.531</v>
      </c>
      <c r="C344" s="22">
        <v>-354.40281633448132</v>
      </c>
      <c r="D344" s="22">
        <v>616.22786692485158</v>
      </c>
      <c r="E344" s="1">
        <f t="shared" si="55"/>
        <v>10106199.02688971</v>
      </c>
      <c r="F344" s="4">
        <f t="shared" si="57"/>
        <v>-3581.6653975665076</v>
      </c>
      <c r="G344" s="1">
        <f t="shared" si="58"/>
        <v>-3687.6878038562622</v>
      </c>
      <c r="H344" s="6">
        <f t="shared" si="59"/>
        <v>21433.733385041338</v>
      </c>
      <c r="I344" s="1">
        <f t="shared" si="56"/>
        <v>-2885.4155312494127</v>
      </c>
      <c r="J344" s="1">
        <f t="shared" si="60"/>
        <v>13262.968230313298</v>
      </c>
      <c r="K344" s="1">
        <f t="shared" si="61"/>
        <v>9590.6894763032087</v>
      </c>
      <c r="L344" s="1">
        <f t="shared" si="65"/>
        <v>5934.6175277044113</v>
      </c>
      <c r="M344" s="5">
        <f t="shared" si="62"/>
        <v>948.99075812628701</v>
      </c>
      <c r="N344" s="5">
        <f t="shared" si="63"/>
        <v>-354.40281633448132</v>
      </c>
      <c r="O344" s="23">
        <f t="shared" si="64"/>
        <v>1.6160585634257403</v>
      </c>
    </row>
    <row r="345" spans="1:15" x14ac:dyDescent="0.2">
      <c r="A345">
        <v>329</v>
      </c>
      <c r="B345">
        <v>1633636.4069999999</v>
      </c>
      <c r="C345" s="22">
        <v>-341.90007087923823</v>
      </c>
      <c r="D345" s="22">
        <v>598.8474158224542</v>
      </c>
      <c r="E345" s="1">
        <f t="shared" si="55"/>
        <v>10264440.26973605</v>
      </c>
      <c r="F345" s="4">
        <f t="shared" si="57"/>
        <v>-3509.4128557584622</v>
      </c>
      <c r="G345" s="1">
        <f t="shared" si="58"/>
        <v>-3611.6003846064259</v>
      </c>
      <c r="H345" s="6">
        <f t="shared" si="59"/>
        <v>21164.985411505477</v>
      </c>
      <c r="I345" s="1">
        <f t="shared" si="56"/>
        <v>-2840.9326634266763</v>
      </c>
      <c r="J345" s="1">
        <f t="shared" si="60"/>
        <v>13313.537362335746</v>
      </c>
      <c r="K345" s="1">
        <f t="shared" si="61"/>
        <v>9539.0616729565645</v>
      </c>
      <c r="L345" s="1">
        <f t="shared" si="65"/>
        <v>6000.4130177899651</v>
      </c>
      <c r="M345" s="5">
        <f t="shared" si="62"/>
        <v>929.33091549880112</v>
      </c>
      <c r="N345" s="5">
        <f t="shared" si="63"/>
        <v>-341.90007087923823</v>
      </c>
      <c r="O345" s="23">
        <f t="shared" si="64"/>
        <v>1.5897341807431002</v>
      </c>
    </row>
    <row r="346" spans="1:15" x14ac:dyDescent="0.2">
      <c r="A346">
        <v>330</v>
      </c>
      <c r="B346">
        <v>1659215.6240000001</v>
      </c>
      <c r="C346" s="22">
        <v>-329.9010254219362</v>
      </c>
      <c r="D346" s="22">
        <v>582.07956969873499</v>
      </c>
      <c r="E346" s="1">
        <f t="shared" si="55"/>
        <v>10425159.230159609</v>
      </c>
      <c r="F346" s="4">
        <f t="shared" si="57"/>
        <v>-3439.270720216618</v>
      </c>
      <c r="G346" s="1">
        <f t="shared" si="58"/>
        <v>-3537.784810273281</v>
      </c>
      <c r="H346" s="6">
        <f t="shared" si="59"/>
        <v>20903.327218128339</v>
      </c>
      <c r="I346" s="1">
        <f t="shared" si="56"/>
        <v>-2797.1355631408251</v>
      </c>
      <c r="J346" s="1">
        <f t="shared" si="60"/>
        <v>13360.796282271916</v>
      </c>
      <c r="K346" s="1">
        <f t="shared" si="61"/>
        <v>9485.5686522769956</v>
      </c>
      <c r="L346" s="1">
        <f t="shared" si="65"/>
        <v>6062.8984592781599</v>
      </c>
      <c r="M346" s="5">
        <f t="shared" si="62"/>
        <v>909.87278398929266</v>
      </c>
      <c r="N346" s="5">
        <f t="shared" si="63"/>
        <v>-329.9010254219362</v>
      </c>
      <c r="O346" s="23">
        <f t="shared" si="64"/>
        <v>1.5645270518692365</v>
      </c>
    </row>
    <row r="347" spans="1:15" x14ac:dyDescent="0.2">
      <c r="A347">
        <v>331</v>
      </c>
      <c r="B347">
        <v>1685195.3559999999</v>
      </c>
      <c r="C347" s="22">
        <v>-318.37487823115703</v>
      </c>
      <c r="D347" s="22">
        <v>565.79462871228873</v>
      </c>
      <c r="E347" s="1">
        <f t="shared" si="55"/>
        <v>10588394.700546471</v>
      </c>
      <c r="F347" s="4">
        <f t="shared" si="57"/>
        <v>-3371.078873449911</v>
      </c>
      <c r="G347" s="1">
        <f t="shared" si="58"/>
        <v>-3466.0406272080086</v>
      </c>
      <c r="H347" s="6">
        <f t="shared" si="59"/>
        <v>20651.126292048204</v>
      </c>
      <c r="I347" s="1">
        <f t="shared" si="56"/>
        <v>-2754.0136591791647</v>
      </c>
      <c r="J347" s="1">
        <f t="shared" si="60"/>
        <v>13406.125974450579</v>
      </c>
      <c r="K347" s="1">
        <f t="shared" si="61"/>
        <v>9431.4767595744834</v>
      </c>
      <c r="L347" s="1">
        <f t="shared" si="65"/>
        <v>6122.647441880421</v>
      </c>
      <c r="M347" s="5">
        <f t="shared" si="62"/>
        <v>890.73717275459342</v>
      </c>
      <c r="N347" s="5">
        <f t="shared" si="63"/>
        <v>-318.37487823115703</v>
      </c>
      <c r="O347" s="23">
        <f t="shared" si="64"/>
        <v>1.5404246037524312</v>
      </c>
    </row>
    <row r="348" spans="1:15" x14ac:dyDescent="0.2">
      <c r="A348">
        <v>332</v>
      </c>
      <c r="B348">
        <v>1711581.8740000001</v>
      </c>
      <c r="C348" s="22">
        <v>-307.30018758581224</v>
      </c>
      <c r="D348" s="22">
        <v>549.95082544142747</v>
      </c>
      <c r="E348" s="1">
        <f t="shared" si="55"/>
        <v>10754186.082751703</v>
      </c>
      <c r="F348" s="4">
        <f t="shared" si="57"/>
        <v>-3304.7634005623295</v>
      </c>
      <c r="G348" s="1">
        <f t="shared" si="58"/>
        <v>-3396.2815741030568</v>
      </c>
      <c r="H348" s="6">
        <f t="shared" si="59"/>
        <v>20408.92844390394</v>
      </c>
      <c r="I348" s="1">
        <f t="shared" si="56"/>
        <v>-2711.5565426987546</v>
      </c>
      <c r="J348" s="1">
        <f t="shared" si="60"/>
        <v>13449.500311415821</v>
      </c>
      <c r="K348" s="1">
        <f t="shared" si="61"/>
        <v>9377.1655202176862</v>
      </c>
      <c r="L348" s="1">
        <f t="shared" si="65"/>
        <v>6179.5596437615241</v>
      </c>
      <c r="M348" s="5">
        <f t="shared" si="62"/>
        <v>871.95492509260407</v>
      </c>
      <c r="N348" s="5">
        <f t="shared" si="63"/>
        <v>-307.30018758581224</v>
      </c>
      <c r="O348" s="23">
        <f t="shared" si="64"/>
        <v>1.5174488249634832</v>
      </c>
    </row>
    <row r="349" spans="1:15" x14ac:dyDescent="0.2">
      <c r="A349">
        <v>333</v>
      </c>
      <c r="B349">
        <v>1738381.548</v>
      </c>
      <c r="C349" s="22">
        <v>-296.64881365423616</v>
      </c>
      <c r="D349" s="22">
        <v>534.75646010357059</v>
      </c>
      <c r="E349" s="1">
        <f t="shared" si="55"/>
        <v>10922573.400665704</v>
      </c>
      <c r="F349" s="4">
        <f t="shared" si="57"/>
        <v>-3240.1684413587973</v>
      </c>
      <c r="G349" s="1">
        <f t="shared" si="58"/>
        <v>-3328.4244924863679</v>
      </c>
      <c r="H349" s="6">
        <f t="shared" si="59"/>
        <v>20167.416019455377</v>
      </c>
      <c r="I349" s="1">
        <f t="shared" si="56"/>
        <v>-2669.7539640528303</v>
      </c>
      <c r="J349" s="1">
        <f t="shared" si="60"/>
        <v>13490.924672155954</v>
      </c>
      <c r="K349" s="1">
        <f t="shared" si="61"/>
        <v>9320.222350225984</v>
      </c>
      <c r="L349" s="1">
        <f t="shared" si="65"/>
        <v>6234.731188831729</v>
      </c>
      <c r="M349" s="5">
        <f t="shared" si="62"/>
        <v>853.29912726042562</v>
      </c>
      <c r="N349" s="5">
        <f t="shared" si="63"/>
        <v>-296.64881365423616</v>
      </c>
      <c r="O349" s="23">
        <f t="shared" si="64"/>
        <v>1.4948876010759364</v>
      </c>
    </row>
    <row r="350" spans="1:15" x14ac:dyDescent="0.2">
      <c r="A350">
        <v>334</v>
      </c>
      <c r="B350">
        <v>1765600.8470000001</v>
      </c>
      <c r="C350" s="22">
        <v>-286.4056345426493</v>
      </c>
      <c r="D350" s="22">
        <v>519.93899435233345</v>
      </c>
      <c r="E350" s="1">
        <f t="shared" si="55"/>
        <v>11093597.300214233</v>
      </c>
      <c r="F350" s="4">
        <f t="shared" si="57"/>
        <v>-3177.2687741284785</v>
      </c>
      <c r="G350" s="1">
        <f t="shared" si="58"/>
        <v>-3262.3533474102173</v>
      </c>
      <c r="H350" s="6">
        <f t="shared" si="59"/>
        <v>19935.749258067706</v>
      </c>
      <c r="I350" s="1">
        <f t="shared" si="56"/>
        <v>-2628.5958327982694</v>
      </c>
      <c r="J350" s="1">
        <f t="shared" si="60"/>
        <v>13531.05598971672</v>
      </c>
      <c r="K350" s="1">
        <f t="shared" si="61"/>
        <v>9263.5394553120914</v>
      </c>
      <c r="L350" s="1">
        <f t="shared" si="65"/>
        <v>6287.4722896132125</v>
      </c>
      <c r="M350" s="5">
        <f t="shared" si="62"/>
        <v>835.03476867086204</v>
      </c>
      <c r="N350" s="5">
        <f t="shared" si="63"/>
        <v>-286.4056345426493</v>
      </c>
      <c r="O350" s="23">
        <f t="shared" si="64"/>
        <v>1.4733328480214993</v>
      </c>
    </row>
    <row r="351" spans="1:15" x14ac:dyDescent="0.2">
      <c r="A351">
        <v>335</v>
      </c>
      <c r="B351">
        <v>1793246.3419999999</v>
      </c>
      <c r="C351" s="22">
        <v>-276.58837477780821</v>
      </c>
      <c r="D351" s="22">
        <v>506.21542982045156</v>
      </c>
      <c r="E351" s="1">
        <f t="shared" si="55"/>
        <v>11267299.068207938</v>
      </c>
      <c r="F351" s="4">
        <f t="shared" si="57"/>
        <v>-3116.4039374111467</v>
      </c>
      <c r="G351" s="1">
        <f t="shared" si="58"/>
        <v>-3198.6314234928059</v>
      </c>
      <c r="H351" s="6">
        <f t="shared" si="59"/>
        <v>19691.670730059752</v>
      </c>
      <c r="I351" s="1">
        <f t="shared" si="56"/>
        <v>-2588.0722130084769</v>
      </c>
      <c r="J351" s="1">
        <f t="shared" si="60"/>
        <v>13558.536116801324</v>
      </c>
      <c r="K351" s="1">
        <f t="shared" si="61"/>
        <v>9197.9046977673206</v>
      </c>
      <c r="L351" s="1">
        <f t="shared" si="65"/>
        <v>6333.1407859264145</v>
      </c>
      <c r="M351" s="5">
        <f t="shared" si="62"/>
        <v>816.33625255588834</v>
      </c>
      <c r="N351" s="5">
        <f t="shared" si="63"/>
        <v>-276.58837477780821</v>
      </c>
      <c r="O351" s="23">
        <f t="shared" si="64"/>
        <v>1.4523448962649024</v>
      </c>
    </row>
    <row r="352" spans="1:15" x14ac:dyDescent="0.2">
      <c r="A352">
        <v>336</v>
      </c>
      <c r="B352">
        <v>1821324.7050000001</v>
      </c>
      <c r="C352" s="22">
        <v>-267.11344420737089</v>
      </c>
      <c r="D352" s="22">
        <v>492.48321004373832</v>
      </c>
      <c r="E352" s="1">
        <f t="shared" si="55"/>
        <v>11443720.626059195</v>
      </c>
      <c r="F352" s="4">
        <f t="shared" si="57"/>
        <v>-3056.7716309736024</v>
      </c>
      <c r="G352" s="1">
        <f t="shared" si="58"/>
        <v>-3136.1166856441519</v>
      </c>
      <c r="H352" s="6">
        <f t="shared" si="59"/>
        <v>19465.419978984904</v>
      </c>
      <c r="I352" s="1">
        <f t="shared" si="56"/>
        <v>-2548.1733246512435</v>
      </c>
      <c r="J352" s="1">
        <f t="shared" si="60"/>
        <v>13592.072657911158</v>
      </c>
      <c r="K352" s="1">
        <f t="shared" si="61"/>
        <v>9137.0506723262297</v>
      </c>
      <c r="L352" s="1">
        <f t="shared" si="65"/>
        <v>6380.1067098142585</v>
      </c>
      <c r="M352" s="5">
        <f t="shared" si="62"/>
        <v>798.43356639795047</v>
      </c>
      <c r="N352" s="5">
        <f t="shared" si="63"/>
        <v>-267.11344420737089</v>
      </c>
      <c r="O352" s="23">
        <f t="shared" si="64"/>
        <v>1.4321156507102109</v>
      </c>
    </row>
    <row r="353" spans="1:15" x14ac:dyDescent="0.2">
      <c r="A353">
        <v>337</v>
      </c>
      <c r="B353">
        <v>1849842.7150000001</v>
      </c>
      <c r="C353" s="22">
        <v>-257.98339797691301</v>
      </c>
      <c r="D353" s="22">
        <v>479.09833374111423</v>
      </c>
      <c r="E353" s="1">
        <f t="shared" si="55"/>
        <v>11622904.567481196</v>
      </c>
      <c r="F353" s="4">
        <f t="shared" si="57"/>
        <v>-2998.5164146801812</v>
      </c>
      <c r="G353" s="1">
        <f t="shared" si="58"/>
        <v>-3075.0660084291931</v>
      </c>
      <c r="H353" s="6">
        <f t="shared" si="59"/>
        <v>19245.810834905693</v>
      </c>
      <c r="I353" s="1">
        <f t="shared" si="56"/>
        <v>-2508.8895348647493</v>
      </c>
      <c r="J353" s="1">
        <f t="shared" si="60"/>
        <v>13626.495073162343</v>
      </c>
      <c r="K353" s="1">
        <f t="shared" si="61"/>
        <v>9076.4763640971596</v>
      </c>
      <c r="L353" s="1">
        <f t="shared" si="65"/>
        <v>6426.3626779874476</v>
      </c>
      <c r="M353" s="5">
        <f t="shared" si="62"/>
        <v>780.91292167119013</v>
      </c>
      <c r="N353" s="5">
        <f t="shared" si="63"/>
        <v>-257.98339797691301</v>
      </c>
      <c r="O353" s="23">
        <f t="shared" si="64"/>
        <v>1.4123815942083822</v>
      </c>
    </row>
    <row r="354" spans="1:15" x14ac:dyDescent="0.2">
      <c r="A354">
        <v>338</v>
      </c>
      <c r="B354">
        <v>1878807.2549999999</v>
      </c>
      <c r="C354" s="22">
        <v>-249.20398841689376</v>
      </c>
      <c r="D354" s="22">
        <v>466.08694814167114</v>
      </c>
      <c r="E354" s="1">
        <f t="shared" si="55"/>
        <v>11804894.139638409</v>
      </c>
      <c r="F354" s="4">
        <f t="shared" si="57"/>
        <v>-2941.8267024371071</v>
      </c>
      <c r="G354" s="1">
        <f t="shared" si="58"/>
        <v>-3015.6709717300773</v>
      </c>
      <c r="H354" s="6">
        <f t="shared" si="59"/>
        <v>19034.176832824349</v>
      </c>
      <c r="I354" s="1">
        <f t="shared" si="56"/>
        <v>-2470.2113622662673</v>
      </c>
      <c r="J354" s="1">
        <f t="shared" si="60"/>
        <v>13657.005156709845</v>
      </c>
      <c r="K354" s="1">
        <f t="shared" si="61"/>
        <v>9015.6853537144052</v>
      </c>
      <c r="L354" s="1">
        <f t="shared" si="65"/>
        <v>6468.7463213338797</v>
      </c>
      <c r="M354" s="5">
        <f t="shared" si="62"/>
        <v>763.72437118614948</v>
      </c>
      <c r="N354" s="5">
        <f t="shared" si="63"/>
        <v>-249.20398841689376</v>
      </c>
      <c r="O354" s="23">
        <f t="shared" si="64"/>
        <v>1.3937299293961705</v>
      </c>
    </row>
    <row r="355" spans="1:15" x14ac:dyDescent="0.2">
      <c r="A355">
        <v>339</v>
      </c>
      <c r="B355">
        <v>1908225.318</v>
      </c>
      <c r="C355" s="22">
        <v>-240.73194127156663</v>
      </c>
      <c r="D355" s="22">
        <v>453.42441691304049</v>
      </c>
      <c r="E355" s="1">
        <f t="shared" si="55"/>
        <v>11989733.280845694</v>
      </c>
      <c r="F355" s="4">
        <f t="shared" si="57"/>
        <v>-2886.3117680262931</v>
      </c>
      <c r="G355" s="1">
        <f t="shared" si="58"/>
        <v>-2957.5423620773022</v>
      </c>
      <c r="H355" s="6">
        <f t="shared" si="59"/>
        <v>18826.487956287408</v>
      </c>
      <c r="I355" s="1">
        <f t="shared" si="56"/>
        <v>-2432.1294686906022</v>
      </c>
      <c r="J355" s="1">
        <f t="shared" si="60"/>
        <v>13690.425233655098</v>
      </c>
      <c r="K355" s="1">
        <f t="shared" si="61"/>
        <v>8954.9867329224107</v>
      </c>
      <c r="L355" s="1">
        <f t="shared" si="65"/>
        <v>6511.9727386277664</v>
      </c>
      <c r="M355" s="5">
        <f t="shared" si="62"/>
        <v>746.88790177080341</v>
      </c>
      <c r="N355" s="5">
        <f t="shared" si="63"/>
        <v>-240.73194127156663</v>
      </c>
      <c r="O355" s="23">
        <f t="shared" si="64"/>
        <v>1.3751572821862654</v>
      </c>
    </row>
    <row r="356" spans="1:15" x14ac:dyDescent="0.2">
      <c r="A356">
        <v>340</v>
      </c>
      <c r="B356">
        <v>1938104.004</v>
      </c>
      <c r="C356" s="22">
        <v>-232.5783466142918</v>
      </c>
      <c r="D356" s="22">
        <v>441.23941944397467</v>
      </c>
      <c r="E356" s="1">
        <f t="shared" si="55"/>
        <v>12177466.601718726</v>
      </c>
      <c r="F356" s="4">
        <f t="shared" si="57"/>
        <v>-2832.2150481784997</v>
      </c>
      <c r="G356" s="1">
        <f t="shared" si="58"/>
        <v>-2900.9570829319937</v>
      </c>
      <c r="H356" s="6">
        <f t="shared" si="59"/>
        <v>18620.580896315907</v>
      </c>
      <c r="I356" s="1">
        <f t="shared" si="56"/>
        <v>-2394.6346631712008</v>
      </c>
      <c r="J356" s="1">
        <f t="shared" si="60"/>
        <v>13719.977856091939</v>
      </c>
      <c r="K356" s="1">
        <f t="shared" si="61"/>
        <v>8892.3274226652647</v>
      </c>
      <c r="L356" s="1">
        <f t="shared" si="65"/>
        <v>6552.0262771299895</v>
      </c>
      <c r="M356" s="5">
        <f t="shared" si="62"/>
        <v>730.22802800462637</v>
      </c>
      <c r="N356" s="5">
        <f t="shared" si="63"/>
        <v>-232.5783466142918</v>
      </c>
      <c r="O356" s="23">
        <f t="shared" si="64"/>
        <v>1.3571873870079176</v>
      </c>
    </row>
    <row r="357" spans="1:15" x14ac:dyDescent="0.2">
      <c r="A357">
        <v>341</v>
      </c>
      <c r="B357">
        <v>1968450.5249999999</v>
      </c>
      <c r="C357" s="22">
        <v>-224.71628556235947</v>
      </c>
      <c r="D357" s="22">
        <v>429.48203265571152</v>
      </c>
      <c r="E357" s="1">
        <f t="shared" si="55"/>
        <v>12368139.416589942</v>
      </c>
      <c r="F357" s="4">
        <f t="shared" si="57"/>
        <v>-2779.3223490134992</v>
      </c>
      <c r="G357" s="1">
        <f t="shared" si="58"/>
        <v>-2845.6891799208793</v>
      </c>
      <c r="H357" s="6">
        <f t="shared" si="59"/>
        <v>18415.409574165376</v>
      </c>
      <c r="I357" s="1">
        <f t="shared" si="56"/>
        <v>-2357.7178953020907</v>
      </c>
      <c r="J357" s="1">
        <f t="shared" si="60"/>
        <v>13749.440828692272</v>
      </c>
      <c r="K357" s="1">
        <f t="shared" si="61"/>
        <v>8828.1646913396908</v>
      </c>
      <c r="L357" s="1">
        <f t="shared" si="65"/>
        <v>6591.3455555075125</v>
      </c>
      <c r="M357" s="5">
        <f t="shared" si="62"/>
        <v>713.78276020224007</v>
      </c>
      <c r="N357" s="5">
        <f t="shared" si="63"/>
        <v>-224.71628556235947</v>
      </c>
      <c r="O357" s="23">
        <f t="shared" si="64"/>
        <v>1.3393569821207698</v>
      </c>
    </row>
    <row r="358" spans="1:15" x14ac:dyDescent="0.2">
      <c r="A358">
        <v>342</v>
      </c>
      <c r="B358">
        <v>1999272.2069999999</v>
      </c>
      <c r="C358" s="22">
        <v>-217.13046767070753</v>
      </c>
      <c r="D358" s="22">
        <v>417.98266361120164</v>
      </c>
      <c r="E358" s="1">
        <f t="shared" si="55"/>
        <v>12561797.756074904</v>
      </c>
      <c r="F358" s="4">
        <f t="shared" si="57"/>
        <v>-2727.5490215613886</v>
      </c>
      <c r="G358" s="1">
        <f t="shared" si="58"/>
        <v>-2791.6026850147045</v>
      </c>
      <c r="H358" s="6">
        <f t="shared" si="59"/>
        <v>18216.62436024523</v>
      </c>
      <c r="I358" s="1">
        <f t="shared" si="56"/>
        <v>-2321.3702529148877</v>
      </c>
      <c r="J358" s="1">
        <f t="shared" si="60"/>
        <v>13781.149466897843</v>
      </c>
      <c r="K358" s="1">
        <f t="shared" si="61"/>
        <v>8764.8785566479619</v>
      </c>
      <c r="L358" s="1">
        <f t="shared" si="65"/>
        <v>6630.7620478785193</v>
      </c>
      <c r="M358" s="5">
        <f t="shared" si="62"/>
        <v>697.7407793728612</v>
      </c>
      <c r="N358" s="5">
        <f t="shared" si="63"/>
        <v>-217.13046767070753</v>
      </c>
      <c r="O358" s="23">
        <f t="shared" si="64"/>
        <v>1.3218508662141244</v>
      </c>
    </row>
    <row r="359" spans="1:15" x14ac:dyDescent="0.2">
      <c r="A359">
        <v>343</v>
      </c>
      <c r="B359">
        <v>2030576.49</v>
      </c>
      <c r="C359" s="22">
        <v>-209.81786884707472</v>
      </c>
      <c r="D359" s="22">
        <v>406.85459920275059</v>
      </c>
      <c r="E359" s="1">
        <f t="shared" si="55"/>
        <v>12758488.367072295</v>
      </c>
      <c r="F359" s="4">
        <f t="shared" si="57"/>
        <v>-2676.958838889303</v>
      </c>
      <c r="G359" s="1">
        <f t="shared" si="58"/>
        <v>-2738.7941807285933</v>
      </c>
      <c r="H359" s="6">
        <f t="shared" si="59"/>
        <v>18020.2935013311</v>
      </c>
      <c r="I359" s="1">
        <f t="shared" si="56"/>
        <v>-2285.5829621120529</v>
      </c>
      <c r="J359" s="1">
        <f t="shared" si="60"/>
        <v>13811.973444331794</v>
      </c>
      <c r="K359" s="1">
        <f t="shared" si="61"/>
        <v>8700.6048957698476</v>
      </c>
      <c r="L359" s="1">
        <f t="shared" si="65"/>
        <v>6668.7328794683381</v>
      </c>
      <c r="M359" s="5">
        <f t="shared" si="62"/>
        <v>681.9463752637638</v>
      </c>
      <c r="N359" s="5">
        <f t="shared" si="63"/>
        <v>-209.81786884707472</v>
      </c>
      <c r="O359" s="23">
        <f t="shared" si="64"/>
        <v>1.30468637041337</v>
      </c>
    </row>
    <row r="360" spans="1:15" x14ac:dyDescent="0.2">
      <c r="A360">
        <v>344</v>
      </c>
      <c r="B360">
        <v>2062370.9310000001</v>
      </c>
      <c r="C360" s="22">
        <v>-202.76280913794523</v>
      </c>
      <c r="D360" s="22">
        <v>396.01878073508078</v>
      </c>
      <c r="E360" s="1">
        <f t="shared" si="55"/>
        <v>12958258.731613485</v>
      </c>
      <c r="F360" s="4">
        <f t="shared" si="57"/>
        <v>-2627.4529419582573</v>
      </c>
      <c r="G360" s="1">
        <f t="shared" si="58"/>
        <v>-2687.1422601532436</v>
      </c>
      <c r="H360" s="6">
        <f t="shared" si="59"/>
        <v>17828.29547577204</v>
      </c>
      <c r="I360" s="1">
        <f t="shared" si="56"/>
        <v>-2250.3473837070364</v>
      </c>
      <c r="J360" s="1">
        <f t="shared" si="60"/>
        <v>13844.034994144835</v>
      </c>
      <c r="K360" s="1">
        <f t="shared" si="61"/>
        <v>8636.4153915926709</v>
      </c>
      <c r="L360" s="1">
        <f t="shared" si="65"/>
        <v>6706.3526666170201</v>
      </c>
      <c r="M360" s="5">
        <f t="shared" si="62"/>
        <v>666.4796228001627</v>
      </c>
      <c r="N360" s="5">
        <f t="shared" si="63"/>
        <v>-202.76280913794523</v>
      </c>
      <c r="O360" s="23">
        <f t="shared" si="64"/>
        <v>1.2877961868279229</v>
      </c>
    </row>
    <row r="361" spans="1:15" x14ac:dyDescent="0.2">
      <c r="A361">
        <v>345</v>
      </c>
      <c r="B361">
        <v>2094663.2039999999</v>
      </c>
      <c r="C361" s="22">
        <v>-195.96214913006969</v>
      </c>
      <c r="D361" s="22">
        <v>385.56702759947069</v>
      </c>
      <c r="E361" s="1">
        <f t="shared" si="55"/>
        <v>13161157.066862516</v>
      </c>
      <c r="F361" s="4">
        <f t="shared" si="57"/>
        <v>-2579.0886238607832</v>
      </c>
      <c r="G361" s="1">
        <f t="shared" si="58"/>
        <v>-2636.7298896150987</v>
      </c>
      <c r="H361" s="6">
        <f t="shared" si="59"/>
        <v>17637.296697383197</v>
      </c>
      <c r="I361" s="1">
        <f t="shared" si="56"/>
        <v>-2215.6550131527947</v>
      </c>
      <c r="J361" s="1">
        <f t="shared" si="60"/>
        <v>13874.21602385368</v>
      </c>
      <c r="K361" s="1">
        <f t="shared" si="61"/>
        <v>8570.6602334734362</v>
      </c>
      <c r="L361" s="1">
        <f t="shared" si="65"/>
        <v>6742.0304588914269</v>
      </c>
      <c r="M361" s="5">
        <f t="shared" si="62"/>
        <v>651.20871895472283</v>
      </c>
      <c r="N361" s="5">
        <f t="shared" si="63"/>
        <v>-195.96214913006969</v>
      </c>
      <c r="O361" s="23">
        <f t="shared" si="64"/>
        <v>1.2712283466726855</v>
      </c>
    </row>
    <row r="362" spans="1:15" x14ac:dyDescent="0.2">
      <c r="A362">
        <v>346</v>
      </c>
      <c r="B362">
        <v>2127461.1039999998</v>
      </c>
      <c r="C362" s="22">
        <v>-189.39199563661154</v>
      </c>
      <c r="D362" s="22">
        <v>375.41240455937532</v>
      </c>
      <c r="E362" s="1">
        <f t="shared" si="55"/>
        <v>13367232.35024886</v>
      </c>
      <c r="F362" s="4">
        <f t="shared" si="57"/>
        <v>-2531.6468109519046</v>
      </c>
      <c r="G362" s="1">
        <f t="shared" si="58"/>
        <v>-2587.3159006872379</v>
      </c>
      <c r="H362" s="6">
        <f t="shared" si="59"/>
        <v>17447.931846013427</v>
      </c>
      <c r="I362" s="1">
        <f t="shared" si="56"/>
        <v>-2181.4974760682139</v>
      </c>
      <c r="J362" s="1">
        <f t="shared" si="60"/>
        <v>13908.247543070705</v>
      </c>
      <c r="K362" s="1">
        <f t="shared" si="61"/>
        <v>8504.4190046400672</v>
      </c>
      <c r="L362" s="1">
        <f t="shared" si="65"/>
        <v>6779.1166179706543</v>
      </c>
      <c r="M362" s="5">
        <f t="shared" si="62"/>
        <v>636.21389842017209</v>
      </c>
      <c r="N362" s="5">
        <f t="shared" si="63"/>
        <v>-189.39199563661154</v>
      </c>
      <c r="O362" s="23">
        <f t="shared" si="64"/>
        <v>1.2545025382947146</v>
      </c>
    </row>
    <row r="363" spans="1:15" x14ac:dyDescent="0.2">
      <c r="A363">
        <v>347</v>
      </c>
      <c r="B363">
        <v>2160772.5490000001</v>
      </c>
      <c r="C363" s="22">
        <v>-183.05048805087893</v>
      </c>
      <c r="D363" s="22">
        <v>365.53638369256157</v>
      </c>
      <c r="E363" s="1">
        <f t="shared" si="55"/>
        <v>13576534.332033783</v>
      </c>
      <c r="F363" s="4">
        <f t="shared" si="57"/>
        <v>-2485.1912355182976</v>
      </c>
      <c r="G363" s="1">
        <f t="shared" si="58"/>
        <v>-2538.9564532180011</v>
      </c>
      <c r="H363" s="6">
        <f t="shared" si="59"/>
        <v>17261.735374082265</v>
      </c>
      <c r="I363" s="1">
        <f t="shared" si="56"/>
        <v>-2147.8665262371837</v>
      </c>
      <c r="J363" s="1">
        <f t="shared" si="60"/>
        <v>13943.953043076732</v>
      </c>
      <c r="K363" s="1">
        <f t="shared" si="61"/>
        <v>8437.9238027348783</v>
      </c>
      <c r="L363" s="1">
        <f t="shared" si="65"/>
        <v>6816.1173101432732</v>
      </c>
      <c r="M363" s="5">
        <f t="shared" si="62"/>
        <v>621.50793393757556</v>
      </c>
      <c r="N363" s="5">
        <f t="shared" si="63"/>
        <v>-183.05048805087893</v>
      </c>
      <c r="O363" s="23">
        <f t="shared" si="64"/>
        <v>1.2379369982641211</v>
      </c>
    </row>
    <row r="364" spans="1:15" x14ac:dyDescent="0.2">
      <c r="A364">
        <v>348</v>
      </c>
      <c r="B364">
        <v>2194605.5780000002</v>
      </c>
      <c r="C364" s="22">
        <v>-176.93565828878738</v>
      </c>
      <c r="D364" s="22">
        <v>355.98715163355422</v>
      </c>
      <c r="E364" s="1">
        <f t="shared" si="55"/>
        <v>13789113.522743965</v>
      </c>
      <c r="F364" s="4">
        <f t="shared" si="57"/>
        <v>-2439.7858783655233</v>
      </c>
      <c r="G364" s="1">
        <f t="shared" si="58"/>
        <v>-2491.7276709842545</v>
      </c>
      <c r="H364" s="6">
        <f t="shared" si="59"/>
        <v>17077.251121292957</v>
      </c>
      <c r="I364" s="1">
        <f t="shared" si="56"/>
        <v>-2114.7540475308565</v>
      </c>
      <c r="J364" s="1">
        <f t="shared" si="60"/>
        <v>13978.14289839829</v>
      </c>
      <c r="K364" s="1">
        <f t="shared" si="61"/>
        <v>8370.2365368020583</v>
      </c>
      <c r="L364" s="1">
        <f t="shared" si="65"/>
        <v>6851.2409622489176</v>
      </c>
      <c r="M364" s="5">
        <f t="shared" si="62"/>
        <v>607.0177406978388</v>
      </c>
      <c r="N364" s="5">
        <f t="shared" si="63"/>
        <v>-176.93565828878738</v>
      </c>
      <c r="O364" s="23">
        <f t="shared" si="64"/>
        <v>1.2217110130738316</v>
      </c>
    </row>
    <row r="365" spans="1:15" x14ac:dyDescent="0.2">
      <c r="A365">
        <v>349</v>
      </c>
      <c r="B365">
        <v>2228968.36</v>
      </c>
      <c r="C365" s="22">
        <v>-171.02589601020338</v>
      </c>
      <c r="D365" s="22">
        <v>346.74850021302774</v>
      </c>
      <c r="E365" s="1">
        <f t="shared" si="55"/>
        <v>14005021.249720179</v>
      </c>
      <c r="F365" s="4">
        <f t="shared" si="57"/>
        <v>-2395.2213078753321</v>
      </c>
      <c r="G365" s="1">
        <f t="shared" si="58"/>
        <v>-2445.4189752076413</v>
      </c>
      <c r="H365" s="6">
        <f t="shared" si="59"/>
        <v>16892.126808051107</v>
      </c>
      <c r="I365" s="1">
        <f t="shared" si="56"/>
        <v>-2082.152044908029</v>
      </c>
      <c r="J365" s="1">
        <f t="shared" si="60"/>
        <v>14016.508785112836</v>
      </c>
      <c r="K365" s="1">
        <f t="shared" si="61"/>
        <v>8301.1047638067921</v>
      </c>
      <c r="L365" s="1">
        <f t="shared" si="65"/>
        <v>6887.9726733157195</v>
      </c>
      <c r="M365" s="5">
        <f t="shared" si="62"/>
        <v>592.7234679470871</v>
      </c>
      <c r="N365" s="5">
        <f t="shared" si="63"/>
        <v>-171.02589601020338</v>
      </c>
      <c r="O365" s="23">
        <f t="shared" si="64"/>
        <v>1.2051593636492786</v>
      </c>
    </row>
    <row r="366" spans="1:15" x14ac:dyDescent="0.2">
      <c r="A366">
        <v>350</v>
      </c>
      <c r="B366">
        <v>2263869.1889999998</v>
      </c>
      <c r="C366" s="22">
        <v>-165.32349880229231</v>
      </c>
      <c r="D366" s="22">
        <v>337.79590831924116</v>
      </c>
      <c r="E366" s="1">
        <f t="shared" si="55"/>
        <v>14224309.625701364</v>
      </c>
      <c r="F366" s="4">
        <f t="shared" si="57"/>
        <v>-2351.6126353680743</v>
      </c>
      <c r="G366" s="1">
        <f t="shared" si="58"/>
        <v>-2400.1351147769165</v>
      </c>
      <c r="H366" s="6">
        <f t="shared" si="59"/>
        <v>16708.870425884026</v>
      </c>
      <c r="I366" s="1">
        <f t="shared" si="56"/>
        <v>-2050.0526494021278</v>
      </c>
      <c r="J366" s="1">
        <f t="shared" si="60"/>
        <v>14054.983718490017</v>
      </c>
      <c r="K366" s="1">
        <f t="shared" si="61"/>
        <v>8231.0081607171378</v>
      </c>
      <c r="L366" s="1">
        <f t="shared" si="65"/>
        <v>6923.6688499556149</v>
      </c>
      <c r="M366" s="5">
        <f t="shared" si="62"/>
        <v>578.65783136812786</v>
      </c>
      <c r="N366" s="5">
        <f t="shared" si="63"/>
        <v>-165.32349880229231</v>
      </c>
      <c r="O366" s="23">
        <f t="shared" si="64"/>
        <v>1.1888217560794958</v>
      </c>
    </row>
    <row r="367" spans="1:15" x14ac:dyDescent="0.2">
      <c r="A367">
        <v>351</v>
      </c>
      <c r="B367">
        <v>2299316.4890000001</v>
      </c>
      <c r="C367" s="22">
        <v>-159.81023499521015</v>
      </c>
      <c r="D367" s="22">
        <v>329.16414209531484</v>
      </c>
      <c r="E367" s="1">
        <f t="shared" si="55"/>
        <v>14447031.580240553</v>
      </c>
      <c r="F367" s="4">
        <f t="shared" si="57"/>
        <v>-2308.7835118214648</v>
      </c>
      <c r="G367" s="1">
        <f t="shared" si="58"/>
        <v>-2355.7125685678316</v>
      </c>
      <c r="H367" s="6">
        <f t="shared" si="59"/>
        <v>16523.155597322322</v>
      </c>
      <c r="I367" s="1">
        <f t="shared" si="56"/>
        <v>-2018.4481131728601</v>
      </c>
      <c r="J367" s="1">
        <f t="shared" si="60"/>
        <v>14098.383369913292</v>
      </c>
      <c r="K367" s="1">
        <f t="shared" si="61"/>
        <v>8158.6183491602615</v>
      </c>
      <c r="L367" s="1">
        <f t="shared" si="65"/>
        <v>6961.3415293329745</v>
      </c>
      <c r="M367" s="5">
        <f t="shared" si="62"/>
        <v>564.72627638738879</v>
      </c>
      <c r="N367" s="5">
        <f t="shared" si="63"/>
        <v>-159.81023499521015</v>
      </c>
      <c r="O367" s="23">
        <f t="shared" si="64"/>
        <v>1.171989380894807</v>
      </c>
    </row>
    <row r="368" spans="1:15" x14ac:dyDescent="0.2">
      <c r="A368">
        <v>352</v>
      </c>
      <c r="B368">
        <v>2335318.818</v>
      </c>
      <c r="C368" s="22">
        <v>-154.48839915575184</v>
      </c>
      <c r="D368" s="22">
        <v>320.71083462156884</v>
      </c>
      <c r="E368" s="1">
        <f t="shared" si="55"/>
        <v>14673240.884837598</v>
      </c>
      <c r="F368" s="4">
        <f t="shared" si="57"/>
        <v>-2266.8454947252881</v>
      </c>
      <c r="G368" s="1">
        <f t="shared" si="58"/>
        <v>-2312.2193147244889</v>
      </c>
      <c r="H368" s="6">
        <f t="shared" si="59"/>
        <v>16343.208181865073</v>
      </c>
      <c r="I368" s="1">
        <f t="shared" si="56"/>
        <v>-1987.330805985607</v>
      </c>
      <c r="J368" s="1">
        <f t="shared" si="60"/>
        <v>14143.758707206538</v>
      </c>
      <c r="K368" s="1">
        <f t="shared" si="61"/>
        <v>8086.9822782655165</v>
      </c>
      <c r="L368" s="1">
        <f t="shared" si="65"/>
        <v>6998.6458436087714</v>
      </c>
      <c r="M368" s="5">
        <f t="shared" si="62"/>
        <v>551.13811200510543</v>
      </c>
      <c r="N368" s="5">
        <f t="shared" si="63"/>
        <v>-154.48839915575184</v>
      </c>
      <c r="O368" s="23">
        <f t="shared" si="64"/>
        <v>1.1555067164386699</v>
      </c>
    </row>
    <row r="369" spans="1:15" x14ac:dyDescent="0.2">
      <c r="A369">
        <v>353</v>
      </c>
      <c r="B369">
        <v>2371884.8650000002</v>
      </c>
      <c r="C369" s="22">
        <v>-149.34849527746496</v>
      </c>
      <c r="D369" s="22">
        <v>312.56960107990301</v>
      </c>
      <c r="E369" s="1">
        <f t="shared" si="55"/>
        <v>14902992.134089638</v>
      </c>
      <c r="F369" s="4">
        <f t="shared" si="57"/>
        <v>-2225.7394503581841</v>
      </c>
      <c r="G369" s="1">
        <f t="shared" si="58"/>
        <v>-2269.6348647578916</v>
      </c>
      <c r="H369" s="6">
        <f t="shared" si="59"/>
        <v>16161.57117949753</v>
      </c>
      <c r="I369" s="1">
        <f t="shared" si="56"/>
        <v>-1956.6932178258558</v>
      </c>
      <c r="J369" s="1">
        <f t="shared" si="60"/>
        <v>14191.077443192964</v>
      </c>
      <c r="K369" s="1">
        <f t="shared" si="61"/>
        <v>8012.9568146256715</v>
      </c>
      <c r="L369" s="1">
        <f t="shared" si="65"/>
        <v>7035.9799454132699</v>
      </c>
      <c r="M369" s="5">
        <f t="shared" si="62"/>
        <v>537.67436381426705</v>
      </c>
      <c r="N369" s="5">
        <f t="shared" si="63"/>
        <v>-149.34849527746496</v>
      </c>
      <c r="O369" s="23">
        <f t="shared" si="64"/>
        <v>1.1388544135702503</v>
      </c>
    </row>
    <row r="370" spans="1:15" x14ac:dyDescent="0.2">
      <c r="A370">
        <v>354</v>
      </c>
      <c r="B370">
        <v>2409023.4569999999</v>
      </c>
      <c r="C370" s="22">
        <v>-144.38040068158756</v>
      </c>
      <c r="D370" s="22">
        <v>304.69828521138419</v>
      </c>
      <c r="E370" s="1">
        <f t="shared" si="55"/>
        <v>15136340.789673373</v>
      </c>
      <c r="F370" s="4">
        <f t="shared" si="57"/>
        <v>-2185.3909480660991</v>
      </c>
      <c r="G370" s="1">
        <f t="shared" si="58"/>
        <v>-2227.8735277129649</v>
      </c>
      <c r="H370" s="6">
        <f t="shared" si="59"/>
        <v>15979.002433578818</v>
      </c>
      <c r="I370" s="1">
        <f t="shared" si="56"/>
        <v>-1926.5279527783757</v>
      </c>
      <c r="J370" s="1">
        <f t="shared" si="60"/>
        <v>14242.985407453354</v>
      </c>
      <c r="K370" s="1">
        <f t="shared" si="61"/>
        <v>7936.9502235007221</v>
      </c>
      <c r="L370" s="1">
        <f t="shared" si="65"/>
        <v>7074.6510417600284</v>
      </c>
      <c r="M370" s="5">
        <f t="shared" si="62"/>
        <v>524.36386929895446</v>
      </c>
      <c r="N370" s="5">
        <f t="shared" si="63"/>
        <v>-144.38040068158756</v>
      </c>
      <c r="O370" s="23">
        <f t="shared" si="64"/>
        <v>1.1218857547391017</v>
      </c>
    </row>
    <row r="371" spans="1:15" x14ac:dyDescent="0.2">
      <c r="A371">
        <v>355</v>
      </c>
      <c r="B371">
        <v>2446743.56</v>
      </c>
      <c r="C371" s="22">
        <v>-139.57934689584437</v>
      </c>
      <c r="D371" s="22">
        <v>297.017829148972</v>
      </c>
      <c r="E371" s="1">
        <f t="shared" si="55"/>
        <v>15373343.186628275</v>
      </c>
      <c r="F371" s="4">
        <f t="shared" si="57"/>
        <v>-2145.8012015952536</v>
      </c>
      <c r="G371" s="1">
        <f t="shared" si="58"/>
        <v>-2186.9138595464105</v>
      </c>
      <c r="H371" s="6">
        <f t="shared" si="59"/>
        <v>15799.328952897115</v>
      </c>
      <c r="I371" s="1">
        <f t="shared" si="56"/>
        <v>-1896.8277283661453</v>
      </c>
      <c r="J371" s="1">
        <f t="shared" si="60"/>
        <v>14299.886835189944</v>
      </c>
      <c r="K371" s="1">
        <f t="shared" si="61"/>
        <v>7860.5523670826287</v>
      </c>
      <c r="L371" s="1">
        <f t="shared" si="65"/>
        <v>7114.54325981069</v>
      </c>
      <c r="M371" s="5">
        <f t="shared" si="62"/>
        <v>511.31053744508438</v>
      </c>
      <c r="N371" s="5">
        <f t="shared" si="63"/>
        <v>-139.57934689584437</v>
      </c>
      <c r="O371" s="23">
        <f t="shared" si="64"/>
        <v>1.1048569219455122</v>
      </c>
    </row>
    <row r="372" spans="1:15" x14ac:dyDescent="0.2">
      <c r="A372">
        <v>356</v>
      </c>
      <c r="B372">
        <v>2485054.2769999998</v>
      </c>
      <c r="C372" s="22">
        <v>-134.93783711022363</v>
      </c>
      <c r="D372" s="22">
        <v>289.54972723509036</v>
      </c>
      <c r="E372" s="1">
        <f t="shared" si="55"/>
        <v>15614056.520790188</v>
      </c>
      <c r="F372" s="4">
        <f t="shared" si="57"/>
        <v>-2106.9270154322112</v>
      </c>
      <c r="G372" s="1">
        <f t="shared" si="58"/>
        <v>-2146.7191126087318</v>
      </c>
      <c r="H372" s="6">
        <f t="shared" si="59"/>
        <v>15620.738227212058</v>
      </c>
      <c r="I372" s="1">
        <f t="shared" si="56"/>
        <v>-1867.5853770131944</v>
      </c>
      <c r="J372" s="1">
        <f t="shared" si="60"/>
        <v>14362.940454721967</v>
      </c>
      <c r="K372" s="1">
        <f t="shared" si="61"/>
        <v>7782.9287547100394</v>
      </c>
      <c r="L372" s="1">
        <f t="shared" si="65"/>
        <v>7156.2393941476921</v>
      </c>
      <c r="M372" s="5">
        <f t="shared" si="62"/>
        <v>498.45655063096729</v>
      </c>
      <c r="N372" s="5">
        <f t="shared" si="63"/>
        <v>-134.93783711022363</v>
      </c>
      <c r="O372" s="23">
        <f t="shared" si="64"/>
        <v>1.0875724421788975</v>
      </c>
    </row>
    <row r="373" spans="1:15" x14ac:dyDescent="0.2">
      <c r="A373">
        <v>357</v>
      </c>
      <c r="B373">
        <v>2523964.858</v>
      </c>
      <c r="C373" s="22">
        <v>-130.45693310460851</v>
      </c>
      <c r="D373" s="22">
        <v>282.31663828476803</v>
      </c>
      <c r="E373" s="1">
        <f t="shared" si="55"/>
        <v>15858538.911623212</v>
      </c>
      <c r="F373" s="4">
        <f t="shared" si="57"/>
        <v>-2068.8563499304605</v>
      </c>
      <c r="G373" s="1">
        <f t="shared" si="58"/>
        <v>-2107.3813467264399</v>
      </c>
      <c r="H373" s="6">
        <f t="shared" si="59"/>
        <v>15443.189276369443</v>
      </c>
      <c r="I373" s="1">
        <f t="shared" si="56"/>
        <v>-1838.7938382338982</v>
      </c>
      <c r="J373" s="1">
        <f t="shared" si="60"/>
        <v>14427.476009284457</v>
      </c>
      <c r="K373" s="1">
        <f t="shared" si="61"/>
        <v>7703.7590436764112</v>
      </c>
      <c r="L373" s="1">
        <f t="shared" si="65"/>
        <v>7197.0754741716792</v>
      </c>
      <c r="M373" s="5">
        <f t="shared" si="62"/>
        <v>485.77987459046994</v>
      </c>
      <c r="N373" s="5">
        <f t="shared" si="63"/>
        <v>-130.45693310460851</v>
      </c>
      <c r="O373" s="23">
        <f t="shared" si="64"/>
        <v>1.070401313884102</v>
      </c>
    </row>
    <row r="374" spans="1:15" x14ac:dyDescent="0.2">
      <c r="A374">
        <v>358</v>
      </c>
      <c r="B374">
        <v>2563484.6949999998</v>
      </c>
      <c r="C374" s="22">
        <v>-126.12244560610681</v>
      </c>
      <c r="D374" s="22">
        <v>275.33959316679466</v>
      </c>
      <c r="E374" s="1">
        <f t="shared" si="55"/>
        <v>16106849.370803742</v>
      </c>
      <c r="F374" s="4">
        <f t="shared" si="57"/>
        <v>-2031.4352336549507</v>
      </c>
      <c r="G374" s="1">
        <f t="shared" si="58"/>
        <v>-2068.7546078143005</v>
      </c>
      <c r="H374" s="6">
        <f t="shared" si="59"/>
        <v>15263.119087831996</v>
      </c>
      <c r="I374" s="1">
        <f t="shared" si="56"/>
        <v>-1810.4461625464457</v>
      </c>
      <c r="J374" s="1">
        <f t="shared" si="60"/>
        <v>14499.598869420977</v>
      </c>
      <c r="K374" s="1">
        <f t="shared" si="61"/>
        <v>7621.5213985396604</v>
      </c>
      <c r="L374" s="1">
        <f t="shared" si="65"/>
        <v>7240.2634361696755</v>
      </c>
      <c r="M374" s="5">
        <f t="shared" si="62"/>
        <v>473.18511665943157</v>
      </c>
      <c r="N374" s="5">
        <f t="shared" si="63"/>
        <v>-126.12244560610681</v>
      </c>
      <c r="O374" s="23">
        <f t="shared" si="64"/>
        <v>1.0526580235278955</v>
      </c>
    </row>
    <row r="375" spans="1:15" x14ac:dyDescent="0.2">
      <c r="A375">
        <v>359</v>
      </c>
      <c r="B375">
        <v>2603623.327</v>
      </c>
      <c r="C375" s="22">
        <v>-121.92945728562071</v>
      </c>
      <c r="D375" s="22">
        <v>268.57420177348672</v>
      </c>
      <c r="E375" s="1">
        <f t="shared" si="55"/>
        <v>16359047.833636431</v>
      </c>
      <c r="F375" s="4">
        <f t="shared" si="57"/>
        <v>-1994.6498240647993</v>
      </c>
      <c r="G375" s="1">
        <f t="shared" si="58"/>
        <v>-2030.812613637192</v>
      </c>
      <c r="H375" s="6">
        <f t="shared" si="59"/>
        <v>15082.461367292373</v>
      </c>
      <c r="I375" s="1">
        <f t="shared" si="56"/>
        <v>-1782.5355076062028</v>
      </c>
      <c r="J375" s="1">
        <f t="shared" si="60"/>
        <v>14580.464751554724</v>
      </c>
      <c r="K375" s="1">
        <f t="shared" si="61"/>
        <v>7536.912297680904</v>
      </c>
      <c r="L375" s="1">
        <f t="shared" si="65"/>
        <v>7286.0577206718663</v>
      </c>
      <c r="M375" s="5">
        <f t="shared" si="62"/>
        <v>460.71827494653974</v>
      </c>
      <c r="N375" s="5">
        <f t="shared" si="63"/>
        <v>-121.92945728562071</v>
      </c>
      <c r="O375" s="23">
        <f t="shared" si="64"/>
        <v>1.0344293974363279</v>
      </c>
    </row>
    <row r="376" spans="1:15" x14ac:dyDescent="0.2">
      <c r="A376">
        <v>360</v>
      </c>
      <c r="B376">
        <v>2644390.443</v>
      </c>
      <c r="C376" s="22">
        <v>-117.87797162027599</v>
      </c>
      <c r="D376" s="22">
        <v>261.98603052935448</v>
      </c>
      <c r="E376" s="1">
        <f t="shared" si="55"/>
        <v>16615195.177903717</v>
      </c>
      <c r="F376" s="4">
        <f t="shared" si="57"/>
        <v>-1958.5655056462808</v>
      </c>
      <c r="G376" s="1">
        <f t="shared" si="58"/>
        <v>-1993.6098684693047</v>
      </c>
      <c r="H376" s="6">
        <f t="shared" si="59"/>
        <v>14903.90732746532</v>
      </c>
      <c r="I376" s="1">
        <f t="shared" si="56"/>
        <v>-1755.055136088047</v>
      </c>
      <c r="J376" s="1">
        <f t="shared" si="60"/>
        <v>14667.054407543414</v>
      </c>
      <c r="K376" s="1">
        <f t="shared" si="61"/>
        <v>7450.9975735297157</v>
      </c>
      <c r="L376" s="1">
        <f t="shared" si="65"/>
        <v>7332.5863077558506</v>
      </c>
      <c r="M376" s="5">
        <f t="shared" si="62"/>
        <v>448.44478164413488</v>
      </c>
      <c r="N376" s="5">
        <f t="shared" si="63"/>
        <v>-117.87797162027599</v>
      </c>
      <c r="O376" s="23">
        <f t="shared" si="64"/>
        <v>1.0161486358024343</v>
      </c>
    </row>
    <row r="377" spans="1:15" x14ac:dyDescent="0.2">
      <c r="A377">
        <v>361</v>
      </c>
      <c r="B377">
        <v>2685795.8840000001</v>
      </c>
      <c r="C377" s="22">
        <v>-113.95845044712119</v>
      </c>
      <c r="D377" s="22">
        <v>255.59399842664922</v>
      </c>
      <c r="E377" s="1">
        <f t="shared" si="55"/>
        <v>16875353.23643221</v>
      </c>
      <c r="F377" s="4">
        <f t="shared" si="57"/>
        <v>-1923.0891055716261</v>
      </c>
      <c r="G377" s="1">
        <f t="shared" si="58"/>
        <v>-1957.059602228516</v>
      </c>
      <c r="H377" s="6">
        <f t="shared" si="59"/>
        <v>14724.915385992848</v>
      </c>
      <c r="I377" s="1">
        <f t="shared" si="56"/>
        <v>-1727.9984143461047</v>
      </c>
      <c r="J377" s="1">
        <f t="shared" si="60"/>
        <v>14763.722831856363</v>
      </c>
      <c r="K377" s="1">
        <f t="shared" si="61"/>
        <v>7362.4321910844901</v>
      </c>
      <c r="L377" s="1">
        <f t="shared" si="65"/>
        <v>7381.8358468060769</v>
      </c>
      <c r="M377" s="5">
        <f t="shared" si="62"/>
        <v>436.2831454804591</v>
      </c>
      <c r="N377" s="5">
        <f t="shared" si="63"/>
        <v>-113.95845044712119</v>
      </c>
      <c r="O377" s="23">
        <f t="shared" si="64"/>
        <v>0.99737143223931457</v>
      </c>
    </row>
    <row r="378" spans="1:15" x14ac:dyDescent="0.2">
      <c r="A378">
        <v>362</v>
      </c>
      <c r="B378">
        <v>2727849.645</v>
      </c>
      <c r="C378" s="22">
        <v>-110.16883590114972</v>
      </c>
      <c r="D378" s="22">
        <v>249.42075198316417</v>
      </c>
      <c r="E378" s="1">
        <f t="shared" si="55"/>
        <v>17139584.809659049</v>
      </c>
      <c r="F378" s="4">
        <f t="shared" si="57"/>
        <v>-1888.2481063091661</v>
      </c>
      <c r="G378" s="1">
        <f t="shared" si="58"/>
        <v>-1921.1943654961785</v>
      </c>
      <c r="H378" s="6">
        <f t="shared" si="59"/>
        <v>14544.465902118951</v>
      </c>
      <c r="I378" s="1">
        <f t="shared" si="56"/>
        <v>-1701.3588110752694</v>
      </c>
      <c r="J378" s="1">
        <f t="shared" si="60"/>
        <v>14868.572875462942</v>
      </c>
      <c r="K378" s="1">
        <f t="shared" si="61"/>
        <v>7270.467149046337</v>
      </c>
      <c r="L378" s="1">
        <f t="shared" si="65"/>
        <v>7432.4812868175295</v>
      </c>
      <c r="M378" s="5">
        <f t="shared" si="62"/>
        <v>424.19155596750807</v>
      </c>
      <c r="N378" s="5">
        <f t="shared" si="63"/>
        <v>-110.16883590114972</v>
      </c>
      <c r="O378" s="23">
        <f t="shared" si="64"/>
        <v>0.97820187747279697</v>
      </c>
    </row>
    <row r="379" spans="1:15" x14ac:dyDescent="0.2">
      <c r="A379">
        <v>363</v>
      </c>
      <c r="B379">
        <v>2770561.8760000002</v>
      </c>
      <c r="C379" s="22">
        <v>-106.5024881228787</v>
      </c>
      <c r="D379" s="22">
        <v>243.40436290857363</v>
      </c>
      <c r="E379" s="1">
        <f t="shared" si="55"/>
        <v>17407953.67191511</v>
      </c>
      <c r="F379" s="4">
        <f t="shared" si="57"/>
        <v>-1853.9903791867616</v>
      </c>
      <c r="G379" s="1">
        <f t="shared" si="58"/>
        <v>-1885.9461458121075</v>
      </c>
      <c r="H379" s="6">
        <f t="shared" si="59"/>
        <v>14365.091768356464</v>
      </c>
      <c r="I379" s="1">
        <f t="shared" si="56"/>
        <v>-1675.1298965788901</v>
      </c>
      <c r="J379" s="1">
        <f t="shared" si="60"/>
        <v>14985.58476245679</v>
      </c>
      <c r="K379" s="1">
        <f t="shared" si="61"/>
        <v>7176.1285909811304</v>
      </c>
      <c r="L379" s="1">
        <f t="shared" si="65"/>
        <v>7486.0978962434447</v>
      </c>
      <c r="M379" s="5">
        <f t="shared" si="62"/>
        <v>412.23274867502903</v>
      </c>
      <c r="N379" s="5">
        <f t="shared" si="63"/>
        <v>-106.5024881228787</v>
      </c>
      <c r="O379" s="23">
        <f t="shared" si="64"/>
        <v>0.95859400857984267</v>
      </c>
    </row>
    <row r="380" spans="1:15" x14ac:dyDescent="0.2">
      <c r="A380">
        <v>364</v>
      </c>
      <c r="B380">
        <v>2813942.889</v>
      </c>
      <c r="C380" s="22">
        <v>-102.95926490391568</v>
      </c>
      <c r="D380" s="22">
        <v>237.56582371047264</v>
      </c>
      <c r="E380" s="1">
        <f t="shared" si="55"/>
        <v>17680524.615407277</v>
      </c>
      <c r="F380" s="4">
        <f t="shared" si="57"/>
        <v>-1820.3738175179199</v>
      </c>
      <c r="G380" s="1">
        <f t="shared" si="58"/>
        <v>-1851.3770763277989</v>
      </c>
      <c r="H380" s="6">
        <f t="shared" si="59"/>
        <v>14186.377078410675</v>
      </c>
      <c r="I380" s="1">
        <f t="shared" si="56"/>
        <v>-1649.305338410262</v>
      </c>
      <c r="J380" s="1">
        <f t="shared" si="60"/>
        <v>15110.901340611592</v>
      </c>
      <c r="K380" s="1">
        <f t="shared" si="61"/>
        <v>7079.0754754580503</v>
      </c>
      <c r="L380" s="1">
        <f t="shared" si="65"/>
        <v>7540.4178601161148</v>
      </c>
      <c r="M380" s="5">
        <f t="shared" si="62"/>
        <v>400.38831592639264</v>
      </c>
      <c r="N380" s="5">
        <f t="shared" si="63"/>
        <v>-102.95926490391568</v>
      </c>
      <c r="O380" s="23">
        <f t="shared" si="64"/>
        <v>0.93881739802534492</v>
      </c>
    </row>
    <row r="381" spans="1:15" x14ac:dyDescent="0.2">
      <c r="A381">
        <v>365</v>
      </c>
      <c r="B381">
        <v>2858003.1549999998</v>
      </c>
      <c r="C381" s="22">
        <v>-99.531163874777647</v>
      </c>
      <c r="D381" s="22">
        <v>231.9099434435627</v>
      </c>
      <c r="E381" s="1">
        <f t="shared" si="55"/>
        <v>17957363.431368899</v>
      </c>
      <c r="F381" s="4">
        <f t="shared" si="57"/>
        <v>-1787.3172824465173</v>
      </c>
      <c r="G381" s="1">
        <f t="shared" si="58"/>
        <v>-1817.4083146298899</v>
      </c>
      <c r="H381" s="6">
        <f t="shared" si="59"/>
        <v>14006.666733505106</v>
      </c>
      <c r="I381" s="1">
        <f t="shared" si="56"/>
        <v>-1623.8789032440018</v>
      </c>
      <c r="J381" s="1">
        <f t="shared" si="60"/>
        <v>15249.625364813759</v>
      </c>
      <c r="K381" s="1">
        <f t="shared" si="61"/>
        <v>6978.097025752204</v>
      </c>
      <c r="L381" s="1">
        <f t="shared" si="65"/>
        <v>7597.3368558482707</v>
      </c>
      <c r="M381" s="5">
        <f t="shared" si="62"/>
        <v>388.59251540025554</v>
      </c>
      <c r="N381" s="5">
        <f t="shared" si="63"/>
        <v>-99.531163874777647</v>
      </c>
      <c r="O381" s="23">
        <f t="shared" si="64"/>
        <v>0.91849251364714879</v>
      </c>
    </row>
    <row r="382" spans="1:15" x14ac:dyDescent="0.2">
      <c r="A382">
        <v>366</v>
      </c>
      <c r="B382">
        <v>2902753.31</v>
      </c>
      <c r="C382" s="22">
        <v>-96.211970397945251</v>
      </c>
      <c r="D382" s="22">
        <v>226.39709838684934</v>
      </c>
      <c r="E382" s="1">
        <f t="shared" si="55"/>
        <v>18238536.947758909</v>
      </c>
      <c r="F382" s="4">
        <f t="shared" si="57"/>
        <v>-1754.765576919611</v>
      </c>
      <c r="G382" s="1">
        <f t="shared" si="58"/>
        <v>-1783.9749749338807</v>
      </c>
      <c r="H382" s="6">
        <f t="shared" si="59"/>
        <v>13827.287975002766</v>
      </c>
      <c r="I382" s="1">
        <f t="shared" si="56"/>
        <v>-1598.8444532371564</v>
      </c>
      <c r="J382" s="1">
        <f t="shared" si="60"/>
        <v>15406.959734383987</v>
      </c>
      <c r="K382" s="1">
        <f t="shared" si="61"/>
        <v>6873.3889092688996</v>
      </c>
      <c r="L382" s="1">
        <f t="shared" si="65"/>
        <v>7658.6259254390206</v>
      </c>
      <c r="M382" s="5">
        <f t="shared" si="62"/>
        <v>376.86076075929321</v>
      </c>
      <c r="N382" s="5">
        <f t="shared" si="63"/>
        <v>-96.211970397945251</v>
      </c>
      <c r="O382" s="23">
        <f t="shared" si="64"/>
        <v>0.89747024808172648</v>
      </c>
    </row>
    <row r="383" spans="1:15" x14ac:dyDescent="0.2">
      <c r="A383">
        <v>367</v>
      </c>
      <c r="B383">
        <v>2948204.1549999998</v>
      </c>
      <c r="C383" s="22">
        <v>-93.002404032432665</v>
      </c>
      <c r="D383" s="22">
        <v>221.04557929761859</v>
      </c>
      <c r="E383" s="1">
        <f t="shared" si="55"/>
        <v>18524113.029261805</v>
      </c>
      <c r="F383" s="4">
        <f t="shared" si="57"/>
        <v>-1722.7870442898566</v>
      </c>
      <c r="G383" s="1">
        <f t="shared" si="58"/>
        <v>-1751.1487319917517</v>
      </c>
      <c r="H383" s="6">
        <f t="shared" si="59"/>
        <v>13648.118897858918</v>
      </c>
      <c r="I383" s="1">
        <f t="shared" si="56"/>
        <v>-1574.1959460094772</v>
      </c>
      <c r="J383" s="1">
        <f t="shared" si="60"/>
        <v>15578.456250116276</v>
      </c>
      <c r="K383" s="1">
        <f t="shared" si="61"/>
        <v>6764.781524049883</v>
      </c>
      <c r="L383" s="1">
        <f t="shared" si="65"/>
        <v>7721.5661588747244</v>
      </c>
      <c r="M383" s="5">
        <f t="shared" si="62"/>
        <v>365.18787773340762</v>
      </c>
      <c r="N383" s="5">
        <f t="shared" si="63"/>
        <v>-93.002404032432665</v>
      </c>
      <c r="O383" s="23">
        <f t="shared" si="64"/>
        <v>0.87608930427602849</v>
      </c>
    </row>
    <row r="384" spans="1:15" x14ac:dyDescent="0.2">
      <c r="A384">
        <v>368</v>
      </c>
      <c r="B384">
        <v>2994366.6630000002</v>
      </c>
      <c r="C384" s="22">
        <v>-89.893320091241179</v>
      </c>
      <c r="D384" s="22">
        <v>215.80432649214222</v>
      </c>
      <c r="E384" s="1">
        <f t="shared" si="55"/>
        <v>18814160.621269967</v>
      </c>
      <c r="F384" s="4">
        <f t="shared" si="57"/>
        <v>-1691.2673629758463</v>
      </c>
      <c r="G384" s="1">
        <f t="shared" si="58"/>
        <v>-1718.8038177979761</v>
      </c>
      <c r="H384" s="6">
        <f t="shared" si="59"/>
        <v>13470.336056982838</v>
      </c>
      <c r="I384" s="1">
        <f t="shared" si="56"/>
        <v>-1549.927430784149</v>
      </c>
      <c r="J384" s="1">
        <f t="shared" si="60"/>
        <v>15774.977381079816</v>
      </c>
      <c r="K384" s="1">
        <f t="shared" si="61"/>
        <v>6652.0330258352151</v>
      </c>
      <c r="L384" s="1">
        <f t="shared" si="65"/>
        <v>7790.1301108482157</v>
      </c>
      <c r="M384" s="5">
        <f t="shared" si="62"/>
        <v>353.56522992128032</v>
      </c>
      <c r="N384" s="5">
        <f t="shared" si="63"/>
        <v>-89.893320091241179</v>
      </c>
      <c r="O384" s="23">
        <f t="shared" si="64"/>
        <v>0.85390525333740785</v>
      </c>
    </row>
    <row r="385" spans="1:15" x14ac:dyDescent="0.2">
      <c r="A385">
        <v>369</v>
      </c>
      <c r="B385">
        <v>3041251.9750000001</v>
      </c>
      <c r="C385" s="22">
        <v>-86.885998588822318</v>
      </c>
      <c r="D385" s="22">
        <v>210.78769116959958</v>
      </c>
      <c r="E385" s="1">
        <f t="shared" si="55"/>
        <v>19108749.724750899</v>
      </c>
      <c r="F385" s="4">
        <f t="shared" si="57"/>
        <v>-1660.2828016188655</v>
      </c>
      <c r="G385" s="1">
        <f t="shared" si="58"/>
        <v>-1687.0441766721319</v>
      </c>
      <c r="H385" s="6">
        <f t="shared" si="59"/>
        <v>13288.111922277005</v>
      </c>
      <c r="I385" s="1">
        <f t="shared" si="56"/>
        <v>-1526.0330505200234</v>
      </c>
      <c r="J385" s="1">
        <f t="shared" si="60"/>
        <v>15989.486148037211</v>
      </c>
      <c r="K385" s="1">
        <f t="shared" si="61"/>
        <v>6531.8850476380221</v>
      </c>
      <c r="L385" s="1">
        <f t="shared" si="65"/>
        <v>7859.7686488994304</v>
      </c>
      <c r="M385" s="5">
        <f t="shared" si="62"/>
        <v>341.82691917187543</v>
      </c>
      <c r="N385" s="5">
        <f t="shared" si="63"/>
        <v>-86.885998588822318</v>
      </c>
      <c r="O385" s="23">
        <f t="shared" si="64"/>
        <v>0.83105309321701903</v>
      </c>
    </row>
    <row r="386" spans="1:15" x14ac:dyDescent="0.2">
      <c r="A386">
        <v>370</v>
      </c>
      <c r="B386">
        <v>3088871.41</v>
      </c>
      <c r="C386" s="22">
        <v>-83.973168555167291</v>
      </c>
      <c r="D386" s="22">
        <v>205.88205833097098</v>
      </c>
      <c r="E386" s="1">
        <f t="shared" si="55"/>
        <v>19407951.459079094</v>
      </c>
      <c r="F386" s="4">
        <f t="shared" si="57"/>
        <v>-1629.7471791837538</v>
      </c>
      <c r="G386" s="1">
        <f t="shared" si="58"/>
        <v>-1655.7557665793931</v>
      </c>
      <c r="H386" s="6">
        <f t="shared" si="59"/>
        <v>13106.840449700654</v>
      </c>
      <c r="I386" s="1">
        <f t="shared" si="56"/>
        <v>-1502.5070366426471</v>
      </c>
      <c r="J386" s="1">
        <f t="shared" si="60"/>
        <v>16233.639856421791</v>
      </c>
      <c r="K386" s="1">
        <f t="shared" si="61"/>
        <v>6406.2367304696181</v>
      </c>
      <c r="L386" s="1">
        <f t="shared" si="65"/>
        <v>7934.5239851302194</v>
      </c>
      <c r="M386" s="5">
        <f t="shared" si="62"/>
        <v>330.08309733136531</v>
      </c>
      <c r="N386" s="5">
        <f t="shared" si="63"/>
        <v>-83.973168555167291</v>
      </c>
      <c r="O386" s="23">
        <f t="shared" si="64"/>
        <v>0.80738765708885563</v>
      </c>
    </row>
    <row r="387" spans="1:15" x14ac:dyDescent="0.2">
      <c r="A387">
        <v>371</v>
      </c>
      <c r="B387">
        <v>3137236.463</v>
      </c>
      <c r="C387" s="22">
        <v>-81.156297430556506</v>
      </c>
      <c r="D387" s="22">
        <v>201.09855276780945</v>
      </c>
      <c r="E387" s="1">
        <f t="shared" si="55"/>
        <v>19711838.049469654</v>
      </c>
      <c r="F387" s="4">
        <f t="shared" si="57"/>
        <v>-1599.7397916457201</v>
      </c>
      <c r="G387" s="1">
        <f t="shared" si="58"/>
        <v>-1625.0192953103158</v>
      </c>
      <c r="H387" s="6">
        <f t="shared" si="59"/>
        <v>12927.034994138097</v>
      </c>
      <c r="I387" s="1">
        <f t="shared" si="56"/>
        <v>-1479.3437101554227</v>
      </c>
      <c r="J387" s="1">
        <f t="shared" si="60"/>
        <v>16502.161778464411</v>
      </c>
      <c r="K387" s="1">
        <f t="shared" si="61"/>
        <v>6275.515466824435</v>
      </c>
      <c r="L387" s="1">
        <f t="shared" si="65"/>
        <v>8011.0846395753269</v>
      </c>
      <c r="M387" s="5">
        <f t="shared" si="62"/>
        <v>318.3627752559218</v>
      </c>
      <c r="N387" s="5">
        <f t="shared" si="63"/>
        <v>-81.156297430556506</v>
      </c>
      <c r="O387" s="23">
        <f t="shared" si="64"/>
        <v>0.78335403371260648</v>
      </c>
    </row>
    <row r="388" spans="1:15" x14ac:dyDescent="0.2">
      <c r="A388">
        <v>372</v>
      </c>
      <c r="B388">
        <v>3186358.8080000002</v>
      </c>
      <c r="C388" s="22">
        <v>-78.427780883032625</v>
      </c>
      <c r="D388" s="22">
        <v>196.50081570934185</v>
      </c>
      <c r="E388" s="1">
        <f t="shared" si="55"/>
        <v>20020482.845827863</v>
      </c>
      <c r="F388" s="4">
        <f t="shared" si="57"/>
        <v>-1570.1620418051011</v>
      </c>
      <c r="G388" s="1">
        <f t="shared" si="58"/>
        <v>-1594.7534976844236</v>
      </c>
      <c r="H388" s="6">
        <f t="shared" si="59"/>
        <v>12743.05859271279</v>
      </c>
      <c r="I388" s="1">
        <f t="shared" si="56"/>
        <v>-1456.5374800719226</v>
      </c>
      <c r="J388" s="1">
        <f t="shared" si="60"/>
        <v>16805.709504417573</v>
      </c>
      <c r="K388" s="1">
        <f t="shared" si="61"/>
        <v>6135.1110909246891</v>
      </c>
      <c r="L388" s="1">
        <f t="shared" si="65"/>
        <v>8091.0633833522515</v>
      </c>
      <c r="M388" s="5">
        <f t="shared" si="62"/>
        <v>306.44171462643851</v>
      </c>
      <c r="N388" s="5">
        <f t="shared" si="63"/>
        <v>-78.427780883032625</v>
      </c>
      <c r="O388" s="23">
        <f t="shared" si="64"/>
        <v>0.75825769744283211</v>
      </c>
    </row>
    <row r="389" spans="1:15" x14ac:dyDescent="0.2">
      <c r="A389">
        <v>373</v>
      </c>
      <c r="B389">
        <v>3236250.3020000001</v>
      </c>
      <c r="C389" s="22">
        <v>-75.78703016064155</v>
      </c>
      <c r="D389" s="22">
        <v>191.95890788542297</v>
      </c>
      <c r="E389" s="1">
        <f t="shared" si="55"/>
        <v>20333960.347881898</v>
      </c>
      <c r="F389" s="4">
        <f t="shared" si="57"/>
        <v>-1541.0504661702146</v>
      </c>
      <c r="G389" s="1">
        <f t="shared" si="58"/>
        <v>-1564.9615729934317</v>
      </c>
      <c r="H389" s="6">
        <f t="shared" si="59"/>
        <v>12563.547001629609</v>
      </c>
      <c r="I389" s="1">
        <f t="shared" si="56"/>
        <v>-1434.082841472778</v>
      </c>
      <c r="J389" s="1">
        <f t="shared" si="60"/>
        <v>17147.817015937089</v>
      </c>
      <c r="K389" s="1">
        <f t="shared" si="61"/>
        <v>5989.6344637296961</v>
      </c>
      <c r="L389" s="1">
        <f t="shared" si="65"/>
        <v>8175.1718494040706</v>
      </c>
      <c r="M389" s="5">
        <f t="shared" si="62"/>
        <v>294.56310336287299</v>
      </c>
      <c r="N389" s="5">
        <f t="shared" si="63"/>
        <v>-75.78703016064155</v>
      </c>
      <c r="O389" s="23">
        <f t="shared" si="64"/>
        <v>0.73266159709735157</v>
      </c>
    </row>
    <row r="390" spans="1:15" x14ac:dyDescent="0.2">
      <c r="A390">
        <v>374</v>
      </c>
      <c r="B390">
        <v>3286922.99</v>
      </c>
      <c r="C390" s="22">
        <v>-73.228525526774405</v>
      </c>
      <c r="D390" s="22">
        <v>187.5840005505776</v>
      </c>
      <c r="E390" s="1">
        <f t="shared" si="55"/>
        <v>20652346.236598797</v>
      </c>
      <c r="F390" s="4">
        <f t="shared" si="57"/>
        <v>-1512.3408635745582</v>
      </c>
      <c r="G390" s="1">
        <f t="shared" si="58"/>
        <v>-1535.6079445019291</v>
      </c>
      <c r="H390" s="6">
        <f t="shared" si="59"/>
        <v>12380.387656109453</v>
      </c>
      <c r="I390" s="1">
        <f t="shared" si="56"/>
        <v>-1411.9743732752604</v>
      </c>
      <c r="J390" s="1">
        <f t="shared" si="60"/>
        <v>17537.623830823344</v>
      </c>
      <c r="K390" s="1">
        <f t="shared" si="61"/>
        <v>5832.9325052557761</v>
      </c>
      <c r="L390" s="1">
        <f t="shared" si="65"/>
        <v>8262.7280299480008</v>
      </c>
      <c r="M390" s="5">
        <f t="shared" si="62"/>
        <v>282.43437517617338</v>
      </c>
      <c r="N390" s="5">
        <f t="shared" si="63"/>
        <v>-73.228525526774405</v>
      </c>
      <c r="O390" s="23">
        <f t="shared" si="64"/>
        <v>0.7059330143887701</v>
      </c>
    </row>
    <row r="391" spans="1:15" x14ac:dyDescent="0.2">
      <c r="A391">
        <v>375</v>
      </c>
      <c r="B391">
        <v>3338389.1030000001</v>
      </c>
      <c r="C391" s="22">
        <v>-70.75273783229531</v>
      </c>
      <c r="D391" s="22">
        <v>183.33029403774717</v>
      </c>
      <c r="E391" s="1">
        <f t="shared" si="55"/>
        <v>20975717.361618038</v>
      </c>
      <c r="F391" s="4">
        <f t="shared" si="57"/>
        <v>-1484.0894313308861</v>
      </c>
      <c r="G391" s="1">
        <f t="shared" si="58"/>
        <v>-1506.7363123088248</v>
      </c>
      <c r="H391" s="6">
        <f t="shared" si="59"/>
        <v>12197.282771169217</v>
      </c>
      <c r="I391" s="1">
        <f t="shared" si="56"/>
        <v>-1390.2067391241708</v>
      </c>
      <c r="J391" s="1">
        <f t="shared" si="60"/>
        <v>17975.479684762777</v>
      </c>
      <c r="K391" s="1">
        <f t="shared" si="61"/>
        <v>5667.1466047073582</v>
      </c>
      <c r="L391" s="1">
        <f t="shared" si="65"/>
        <v>8351.8338120584831</v>
      </c>
      <c r="M391" s="5">
        <f t="shared" si="62"/>
        <v>270.17653351285441</v>
      </c>
      <c r="N391" s="5">
        <f t="shared" si="63"/>
        <v>-70.75273783229531</v>
      </c>
      <c r="O391" s="23">
        <f t="shared" si="64"/>
        <v>0.67855116998677112</v>
      </c>
    </row>
    <row r="392" spans="1:15" x14ac:dyDescent="0.2">
      <c r="A392">
        <v>376</v>
      </c>
      <c r="B392">
        <v>3390661.0630000001</v>
      </c>
      <c r="C392" s="22">
        <v>-68.354640745181058</v>
      </c>
      <c r="D392" s="22">
        <v>179.18276120452944</v>
      </c>
      <c r="E392" s="1">
        <f t="shared" si="55"/>
        <v>21304151.77266752</v>
      </c>
      <c r="F392" s="4">
        <f t="shared" si="57"/>
        <v>-1456.2376408015004</v>
      </c>
      <c r="G392" s="1">
        <f t="shared" si="58"/>
        <v>-1478.2851837390724</v>
      </c>
      <c r="H392" s="6">
        <f t="shared" si="59"/>
        <v>12014.18325026672</v>
      </c>
      <c r="I392" s="1">
        <f t="shared" si="56"/>
        <v>-1368.7746851060867</v>
      </c>
      <c r="J392" s="1">
        <f t="shared" si="60"/>
        <v>18477.126505019478</v>
      </c>
      <c r="K392" s="1">
        <f t="shared" si="61"/>
        <v>5490.5363761535336</v>
      </c>
      <c r="L392" s="1">
        <f t="shared" si="65"/>
        <v>8444.1308318106294</v>
      </c>
      <c r="M392" s="5">
        <f t="shared" si="62"/>
        <v>257.72142607422182</v>
      </c>
      <c r="N392" s="5">
        <f t="shared" si="63"/>
        <v>-68.354640745181058</v>
      </c>
      <c r="O392" s="23">
        <f t="shared" si="64"/>
        <v>0.65021924523831987</v>
      </c>
    </row>
    <row r="393" spans="1:15" x14ac:dyDescent="0.2">
      <c r="A393">
        <v>377</v>
      </c>
      <c r="B393">
        <v>3443751.49</v>
      </c>
      <c r="C393" s="22">
        <v>-66.031553263712809</v>
      </c>
      <c r="D393" s="22">
        <v>175.1629367732661</v>
      </c>
      <c r="E393" s="1">
        <f t="shared" si="55"/>
        <v>21637728.763545807</v>
      </c>
      <c r="F393" s="4">
        <f t="shared" si="57"/>
        <v>-1428.7728393558457</v>
      </c>
      <c r="G393" s="1">
        <f t="shared" si="58"/>
        <v>-1450.2472498246702</v>
      </c>
      <c r="H393" s="6">
        <f t="shared" si="59"/>
        <v>11829.408201702672</v>
      </c>
      <c r="I393" s="1">
        <f t="shared" si="56"/>
        <v>-1347.6730368860894</v>
      </c>
      <c r="J393" s="1">
        <f t="shared" si="60"/>
        <v>19054.098095563244</v>
      </c>
      <c r="K393" s="1">
        <f t="shared" si="61"/>
        <v>5300.9293402887861</v>
      </c>
      <c r="L393" s="1">
        <f t="shared" si="65"/>
        <v>8538.4176389292061</v>
      </c>
      <c r="M393" s="5">
        <f t="shared" si="62"/>
        <v>244.98547875410722</v>
      </c>
      <c r="N393" s="5">
        <f t="shared" si="63"/>
        <v>-66.031553263712809</v>
      </c>
      <c r="O393" s="23">
        <f t="shared" si="64"/>
        <v>0.62083275431741125</v>
      </c>
    </row>
    <row r="394" spans="1:15" x14ac:dyDescent="0.2">
      <c r="A394">
        <v>378</v>
      </c>
      <c r="B394">
        <v>3497673.1979999999</v>
      </c>
      <c r="C394" s="22">
        <v>-63.781083399084046</v>
      </c>
      <c r="D394" s="22">
        <v>171.25627856157223</v>
      </c>
      <c r="E394" s="1">
        <f t="shared" si="55"/>
        <v>21976528.846989434</v>
      </c>
      <c r="F394" s="4">
        <f t="shared" si="57"/>
        <v>-1401.6868192122095</v>
      </c>
      <c r="G394" s="1">
        <f t="shared" si="58"/>
        <v>-1422.6106893269634</v>
      </c>
      <c r="H394" s="6">
        <f t="shared" si="59"/>
        <v>11643.687862708473</v>
      </c>
      <c r="I394" s="1">
        <f t="shared" si="56"/>
        <v>-1326.8967013450797</v>
      </c>
      <c r="J394" s="1">
        <f t="shared" si="60"/>
        <v>19721.855402404544</v>
      </c>
      <c r="K394" s="1">
        <f t="shared" si="61"/>
        <v>5097.5441011277298</v>
      </c>
      <c r="L394" s="1">
        <f t="shared" si="65"/>
        <v>8634.1225267469545</v>
      </c>
      <c r="M394" s="5">
        <f t="shared" si="62"/>
        <v>231.95401496838488</v>
      </c>
      <c r="N394" s="5">
        <f t="shared" si="63"/>
        <v>-63.781083399084046</v>
      </c>
      <c r="O394" s="23">
        <f t="shared" si="64"/>
        <v>0.59039515426570077</v>
      </c>
    </row>
    <row r="395" spans="1:15" x14ac:dyDescent="0.2">
      <c r="A395">
        <v>379</v>
      </c>
      <c r="B395">
        <v>3552439.2030000002</v>
      </c>
      <c r="C395" s="22">
        <v>-61.601349746027324</v>
      </c>
      <c r="D395" s="22">
        <v>167.45029986578518</v>
      </c>
      <c r="E395" s="1">
        <f t="shared" si="55"/>
        <v>22320633.804938361</v>
      </c>
      <c r="F395" s="4">
        <f t="shared" si="57"/>
        <v>-1374.9811695710086</v>
      </c>
      <c r="G395" s="1">
        <f t="shared" si="58"/>
        <v>-1395.3738873373834</v>
      </c>
      <c r="H395" s="6">
        <f t="shared" si="59"/>
        <v>11457.804621059548</v>
      </c>
      <c r="I395" s="1">
        <f t="shared" si="56"/>
        <v>-1306.4406633306978</v>
      </c>
      <c r="J395" s="1">
        <f t="shared" si="60"/>
        <v>20498.224452431197</v>
      </c>
      <c r="K395" s="1">
        <f t="shared" si="61"/>
        <v>4879.8473843331794</v>
      </c>
      <c r="L395" s="1">
        <f t="shared" si="65"/>
        <v>8730.1372545503218</v>
      </c>
      <c r="M395" s="5">
        <f t="shared" si="62"/>
        <v>218.62494707715382</v>
      </c>
      <c r="N395" s="5">
        <f t="shared" si="63"/>
        <v>-61.601349746027324</v>
      </c>
      <c r="O395" s="23">
        <f t="shared" si="64"/>
        <v>0.55896571176927434</v>
      </c>
    </row>
    <row r="396" spans="1:15" x14ac:dyDescent="0.2">
      <c r="A396">
        <v>380</v>
      </c>
      <c r="B396">
        <v>3608062.7259999998</v>
      </c>
      <c r="C396" s="22">
        <v>-59.490520856096829</v>
      </c>
      <c r="D396" s="22">
        <v>163.73096318508769</v>
      </c>
      <c r="E396" s="1">
        <f t="shared" si="55"/>
        <v>22670126.707385525</v>
      </c>
      <c r="F396" s="4">
        <f t="shared" si="57"/>
        <v>-1348.6576456960763</v>
      </c>
      <c r="G396" s="1">
        <f t="shared" si="58"/>
        <v>-1368.5350611328756</v>
      </c>
      <c r="H396" s="6">
        <f t="shared" si="59"/>
        <v>11272.670957866212</v>
      </c>
      <c r="I396" s="1">
        <f t="shared" si="56"/>
        <v>-1286.2999845777335</v>
      </c>
      <c r="J396" s="1">
        <f t="shared" si="60"/>
        <v>21406.274570060414</v>
      </c>
      <c r="K396" s="1">
        <f t="shared" si="61"/>
        <v>4647.4525657724189</v>
      </c>
      <c r="L396" s="1">
        <f t="shared" si="65"/>
        <v>8825.294914230999</v>
      </c>
      <c r="M396" s="5">
        <f t="shared" si="62"/>
        <v>205.00337848832407</v>
      </c>
      <c r="N396" s="5">
        <f t="shared" si="63"/>
        <v>-59.490520856096829</v>
      </c>
      <c r="O396" s="23">
        <f t="shared" si="64"/>
        <v>0.52660592206140222</v>
      </c>
    </row>
    <row r="397" spans="1:15" x14ac:dyDescent="0.2">
      <c r="A397">
        <v>381</v>
      </c>
      <c r="B397">
        <v>3664557.193</v>
      </c>
      <c r="C397" s="22">
        <v>-57.444450648234309</v>
      </c>
      <c r="D397" s="22">
        <v>160.11611686648544</v>
      </c>
      <c r="E397" s="1">
        <f t="shared" si="55"/>
        <v>23025091.912376866</v>
      </c>
      <c r="F397" s="4">
        <f t="shared" si="57"/>
        <v>-1322.6637560315919</v>
      </c>
      <c r="G397" s="1">
        <f t="shared" si="58"/>
        <v>-1342.0467403792704</v>
      </c>
      <c r="H397" s="6">
        <f t="shared" si="59"/>
        <v>11086.183059761355</v>
      </c>
      <c r="I397" s="1">
        <f t="shared" si="56"/>
        <v>-1266.46980368449</v>
      </c>
      <c r="J397" s="1">
        <f t="shared" si="60"/>
        <v>22489.158017712143</v>
      </c>
      <c r="K397" s="1">
        <f t="shared" si="61"/>
        <v>4396.6058441662872</v>
      </c>
      <c r="L397" s="1">
        <f t="shared" si="65"/>
        <v>8918.8463728273273</v>
      </c>
      <c r="M397" s="5">
        <f t="shared" si="62"/>
        <v>190.94846009291905</v>
      </c>
      <c r="N397" s="5">
        <f t="shared" si="63"/>
        <v>-57.444450648234309</v>
      </c>
      <c r="O397" s="23">
        <f t="shared" si="64"/>
        <v>0.49295678615580157</v>
      </c>
    </row>
    <row r="398" spans="1:15" x14ac:dyDescent="0.2">
      <c r="A398">
        <v>382</v>
      </c>
      <c r="B398">
        <v>3721936.2409999999</v>
      </c>
      <c r="C398" s="22">
        <v>-55.461830425624036</v>
      </c>
      <c r="D398" s="22">
        <v>156.61081956237743</v>
      </c>
      <c r="E398" s="1">
        <f t="shared" si="55"/>
        <v>23385615.10371042</v>
      </c>
      <c r="F398" s="4">
        <f t="shared" si="57"/>
        <v>-1297.0090192808996</v>
      </c>
      <c r="G398" s="1">
        <f t="shared" si="58"/>
        <v>-1315.9194111435545</v>
      </c>
      <c r="H398" s="6">
        <f t="shared" si="59"/>
        <v>10898.093437409063</v>
      </c>
      <c r="I398" s="1">
        <f t="shared" si="56"/>
        <v>-1246.9453339056529</v>
      </c>
      <c r="J398" s="1">
        <f t="shared" si="60"/>
        <v>23789.800969162574</v>
      </c>
      <c r="K398" s="1">
        <f t="shared" si="61"/>
        <v>4126.4529901221167</v>
      </c>
      <c r="L398" s="1">
        <f t="shared" si="65"/>
        <v>9007.7678180514395</v>
      </c>
      <c r="M398" s="5">
        <f t="shared" si="62"/>
        <v>176.4526172102868</v>
      </c>
      <c r="N398" s="5">
        <f t="shared" si="63"/>
        <v>-55.461830425624036</v>
      </c>
      <c r="O398" s="23">
        <f t="shared" si="64"/>
        <v>0.45809939526335963</v>
      </c>
    </row>
    <row r="399" spans="1:15" x14ac:dyDescent="0.2">
      <c r="A399">
        <v>383</v>
      </c>
      <c r="B399">
        <v>3780213.7209999999</v>
      </c>
      <c r="C399" s="22">
        <v>-53.539459799597573</v>
      </c>
      <c r="D399" s="22">
        <v>153.17816289946208</v>
      </c>
      <c r="E399" s="1">
        <f t="shared" si="55"/>
        <v>23751783.309785873</v>
      </c>
      <c r="F399" s="4">
        <f t="shared" si="57"/>
        <v>-1271.6576476830332</v>
      </c>
      <c r="G399" s="1">
        <f t="shared" si="58"/>
        <v>-1290.1088005007784</v>
      </c>
      <c r="H399" s="6">
        <f t="shared" si="59"/>
        <v>10710.251980086654</v>
      </c>
      <c r="I399" s="1">
        <f t="shared" si="56"/>
        <v>-1227.7218621336503</v>
      </c>
      <c r="J399" s="1">
        <f t="shared" si="60"/>
        <v>25388.243442643161</v>
      </c>
      <c r="K399" s="1">
        <f t="shared" si="61"/>
        <v>3835.6097722407931</v>
      </c>
      <c r="L399" s="1">
        <f t="shared" si="65"/>
        <v>9092.1665362949279</v>
      </c>
      <c r="M399" s="5">
        <f t="shared" si="62"/>
        <v>161.48723328325835</v>
      </c>
      <c r="N399" s="5">
        <f t="shared" si="63"/>
        <v>-53.539459799597573</v>
      </c>
      <c r="O399" s="23">
        <f t="shared" si="64"/>
        <v>0.42185872387284823</v>
      </c>
    </row>
    <row r="400" spans="1:15" x14ac:dyDescent="0.2">
      <c r="A400">
        <v>384</v>
      </c>
      <c r="B400">
        <v>3839403.7009999999</v>
      </c>
      <c r="C400" s="22">
        <v>-51.677355766553035</v>
      </c>
      <c r="D400" s="22">
        <v>149.83233901505238</v>
      </c>
      <c r="E400" s="1">
        <f t="shared" si="55"/>
        <v>24123684.922454126</v>
      </c>
      <c r="F400" s="4">
        <f t="shared" si="57"/>
        <v>-1246.6482481378932</v>
      </c>
      <c r="G400" s="1">
        <f t="shared" si="58"/>
        <v>-1264.6563188573239</v>
      </c>
      <c r="H400" s="6">
        <f t="shared" si="59"/>
        <v>10522.305096242368</v>
      </c>
      <c r="I400" s="1">
        <f t="shared" si="56"/>
        <v>-1208.7947478928825</v>
      </c>
      <c r="J400" s="1">
        <f t="shared" si="60"/>
        <v>27366.038758512132</v>
      </c>
      <c r="K400" s="1">
        <f t="shared" si="61"/>
        <v>3524.7451449990103</v>
      </c>
      <c r="L400" s="1">
        <f t="shared" si="65"/>
        <v>9167.0324486567788</v>
      </c>
      <c r="M400" s="5">
        <f t="shared" si="62"/>
        <v>146.11139037544828</v>
      </c>
      <c r="N400" s="5">
        <f t="shared" si="63"/>
        <v>-51.677355766553035</v>
      </c>
      <c r="O400" s="23">
        <f t="shared" si="64"/>
        <v>0.38450230919772538</v>
      </c>
    </row>
    <row r="401" spans="1:15" x14ac:dyDescent="0.2">
      <c r="A401">
        <v>385</v>
      </c>
      <c r="B401">
        <v>3899520.4670000002</v>
      </c>
      <c r="C401" s="22">
        <v>-49.871986294538466</v>
      </c>
      <c r="D401" s="22">
        <v>146.62832468430594</v>
      </c>
      <c r="E401" s="1">
        <f t="shared" ref="E401:E417" si="66">2*PI()*B401</f>
        <v>24501409.70330048</v>
      </c>
      <c r="F401" s="4">
        <f t="shared" si="57"/>
        <v>-1221.9339689198732</v>
      </c>
      <c r="G401" s="1">
        <f t="shared" si="58"/>
        <v>-1239.5289177031786</v>
      </c>
      <c r="H401" s="6">
        <f t="shared" si="59"/>
        <v>10329.671932493371</v>
      </c>
      <c r="I401" s="1">
        <f t="shared" ref="I401:I417" si="67">-1/(E401*$H$10)</f>
        <v>-1190.1594229558625</v>
      </c>
      <c r="J401" s="1">
        <f t="shared" si="60"/>
        <v>29881.549912173661</v>
      </c>
      <c r="K401" s="1">
        <f t="shared" si="61"/>
        <v>3189.6714826731677</v>
      </c>
      <c r="L401" s="1">
        <f t="shared" si="65"/>
        <v>9227.0430499460017</v>
      </c>
      <c r="M401" s="5">
        <f t="shared" si="62"/>
        <v>130.18318216373896</v>
      </c>
      <c r="N401" s="5">
        <f t="shared" si="63"/>
        <v>-49.871986294538466</v>
      </c>
      <c r="O401" s="23">
        <f t="shared" si="64"/>
        <v>0.34568728740155108</v>
      </c>
    </row>
    <row r="402" spans="1:15" x14ac:dyDescent="0.2">
      <c r="A402">
        <v>386</v>
      </c>
      <c r="B402">
        <v>3960578.5329999998</v>
      </c>
      <c r="C402" s="22">
        <v>-48.122103794147606</v>
      </c>
      <c r="D402" s="22">
        <v>143.43169820659372</v>
      </c>
      <c r="E402" s="1">
        <f t="shared" si="66"/>
        <v>24885048.84647648</v>
      </c>
      <c r="F402" s="4">
        <f t="shared" ref="F402:F417" si="68">E402*C402/1000000</f>
        <v>-1197.5209035125745</v>
      </c>
      <c r="G402" s="1">
        <f t="shared" ref="G402:G417" si="69">(F402^2+D402^2)/F402</f>
        <v>-1214.7002713132397</v>
      </c>
      <c r="H402" s="6">
        <f t="shared" ref="H402:H417" si="70">(F402^2+D402^2)/D402</f>
        <v>10141.614333428628</v>
      </c>
      <c r="I402" s="1">
        <f t="shared" si="67"/>
        <v>-1171.8113881948104</v>
      </c>
      <c r="J402" s="1">
        <f t="shared" ref="J402:J417" si="71">1/(1/G402-1/I402)</f>
        <v>33188.078300797381</v>
      </c>
      <c r="K402" s="1">
        <f t="shared" ref="K402:K417" si="72">H402^2*J402/(J402^2+H402^2)</f>
        <v>2834.4009420233951</v>
      </c>
      <c r="L402" s="1">
        <f t="shared" si="65"/>
        <v>9275.4779768798544</v>
      </c>
      <c r="M402" s="5">
        <f t="shared" ref="M402:M417" si="73">1000000*K402/E402</f>
        <v>113.89975400529394</v>
      </c>
      <c r="N402" s="5">
        <f t="shared" ref="N402:N417" si="74">C402</f>
        <v>-48.122103794147606</v>
      </c>
      <c r="O402" s="23">
        <f t="shared" ref="O402:O417" si="75">K402/L402</f>
        <v>0.30558004116752258</v>
      </c>
    </row>
    <row r="403" spans="1:15" x14ac:dyDescent="0.2">
      <c r="A403">
        <v>387</v>
      </c>
      <c r="B403">
        <v>4022592.6359999999</v>
      </c>
      <c r="C403" s="22">
        <v>-46.425225832874624</v>
      </c>
      <c r="D403" s="22">
        <v>140.37239873869328</v>
      </c>
      <c r="E403" s="1">
        <f t="shared" si="66"/>
        <v>25274694.947284002</v>
      </c>
      <c r="F403" s="4">
        <f t="shared" si="68"/>
        <v>-1173.3834207846749</v>
      </c>
      <c r="G403" s="1">
        <f t="shared" si="69"/>
        <v>-1190.1762354594196</v>
      </c>
      <c r="H403" s="6">
        <f t="shared" si="70"/>
        <v>9948.772515454988</v>
      </c>
      <c r="I403" s="1">
        <f t="shared" si="67"/>
        <v>-1153.746215133601</v>
      </c>
      <c r="J403" s="1">
        <f t="shared" si="71"/>
        <v>37693.125469657913</v>
      </c>
      <c r="K403" s="1">
        <f t="shared" si="72"/>
        <v>2454.8731816944583</v>
      </c>
      <c r="L403" s="1">
        <f t="shared" ref="L403:L417" si="76">H403*J403^2/(J403^2+H403^2)</f>
        <v>9300.8300979807645</v>
      </c>
      <c r="M403" s="5">
        <f t="shared" si="73"/>
        <v>97.127707646507403</v>
      </c>
      <c r="N403" s="5">
        <f t="shared" si="74"/>
        <v>-46.425225832874624</v>
      </c>
      <c r="O403" s="23">
        <f t="shared" si="75"/>
        <v>0.26394129941449179</v>
      </c>
    </row>
    <row r="404" spans="1:15" x14ac:dyDescent="0.2">
      <c r="A404">
        <v>388</v>
      </c>
      <c r="B404">
        <v>4085577.7450000001</v>
      </c>
      <c r="C404" s="22">
        <v>-44.779729314998491</v>
      </c>
      <c r="D404" s="22">
        <v>137.4173482510931</v>
      </c>
      <c r="E404" s="1">
        <f t="shared" si="66"/>
        <v>25670442.058723908</v>
      </c>
      <c r="F404" s="4">
        <f t="shared" si="68"/>
        <v>-1149.5154467860093</v>
      </c>
      <c r="G404" s="1">
        <f t="shared" si="69"/>
        <v>-1165.942827255893</v>
      </c>
      <c r="H404" s="6">
        <f t="shared" si="70"/>
        <v>9753.2757476226398</v>
      </c>
      <c r="I404" s="1">
        <f t="shared" si="67"/>
        <v>-1135.959543173323</v>
      </c>
      <c r="J404" s="1">
        <f t="shared" si="71"/>
        <v>44173.409349303322</v>
      </c>
      <c r="K404" s="1">
        <f t="shared" si="72"/>
        <v>2053.3732536409907</v>
      </c>
      <c r="L404" s="1">
        <f t="shared" si="76"/>
        <v>9299.900836096378</v>
      </c>
      <c r="M404" s="5">
        <f t="shared" si="73"/>
        <v>79.989789382811466</v>
      </c>
      <c r="N404" s="5">
        <f t="shared" si="74"/>
        <v>-44.779729314998491</v>
      </c>
      <c r="O404" s="23">
        <f t="shared" si="75"/>
        <v>0.22079517726372785</v>
      </c>
    </row>
    <row r="405" spans="1:15" x14ac:dyDescent="0.2">
      <c r="A405">
        <v>389</v>
      </c>
      <c r="B405">
        <v>4149549.0660000001</v>
      </c>
      <c r="C405" s="22">
        <v>-43.183571457687364</v>
      </c>
      <c r="D405" s="22">
        <v>134.46655874584721</v>
      </c>
      <c r="E405" s="1">
        <f t="shared" si="66"/>
        <v>26072385.722911976</v>
      </c>
      <c r="F405" s="4">
        <f t="shared" si="68"/>
        <v>-1125.8987319377572</v>
      </c>
      <c r="G405" s="1">
        <f t="shared" si="69"/>
        <v>-1141.9581295621167</v>
      </c>
      <c r="H405" s="6">
        <f t="shared" si="70"/>
        <v>9561.7023443734706</v>
      </c>
      <c r="I405" s="1">
        <f t="shared" si="67"/>
        <v>-1118.4470782226667</v>
      </c>
      <c r="J405" s="1">
        <f t="shared" si="71"/>
        <v>54324.22884970186</v>
      </c>
      <c r="K405" s="1">
        <f t="shared" si="72"/>
        <v>1632.3999497592336</v>
      </c>
      <c r="L405" s="1">
        <f t="shared" si="76"/>
        <v>9274.380779814277</v>
      </c>
      <c r="M405" s="5">
        <f t="shared" si="73"/>
        <v>62.610302221967657</v>
      </c>
      <c r="N405" s="5">
        <f t="shared" si="74"/>
        <v>-43.183571457687364</v>
      </c>
      <c r="O405" s="23">
        <f t="shared" si="75"/>
        <v>0.17601174552937893</v>
      </c>
    </row>
    <row r="406" spans="1:15" x14ac:dyDescent="0.2">
      <c r="A406">
        <v>390</v>
      </c>
      <c r="B406">
        <v>4214522.0389999999</v>
      </c>
      <c r="C406" s="22">
        <v>-41.636297222417596</v>
      </c>
      <c r="D406" s="22">
        <v>131.6747139871951</v>
      </c>
      <c r="E406" s="1">
        <f t="shared" si="66"/>
        <v>26480622.952229351</v>
      </c>
      <c r="F406" s="4">
        <f t="shared" si="68"/>
        <v>-1102.5550878737945</v>
      </c>
      <c r="G406" s="1">
        <f t="shared" si="69"/>
        <v>-1118.2805881180002</v>
      </c>
      <c r="H406" s="6">
        <f t="shared" si="70"/>
        <v>9363.7260698352602</v>
      </c>
      <c r="I406" s="1">
        <f t="shared" si="67"/>
        <v>-1101.2045935131709</v>
      </c>
      <c r="J406" s="1">
        <f t="shared" si="71"/>
        <v>72116.192876043991</v>
      </c>
      <c r="K406" s="1">
        <f t="shared" si="72"/>
        <v>1195.6494594710632</v>
      </c>
      <c r="L406" s="1">
        <f t="shared" si="76"/>
        <v>9208.4802981501507</v>
      </c>
      <c r="M406" s="5">
        <f t="shared" si="73"/>
        <v>45.151862991591891</v>
      </c>
      <c r="N406" s="5">
        <f t="shared" si="74"/>
        <v>-41.636297222417596</v>
      </c>
      <c r="O406" s="23">
        <f t="shared" si="75"/>
        <v>0.12984221291229256</v>
      </c>
    </row>
    <row r="407" spans="1:15" x14ac:dyDescent="0.2">
      <c r="A407">
        <v>391</v>
      </c>
      <c r="B407">
        <v>4280512.3480000002</v>
      </c>
      <c r="C407" s="22">
        <v>-40.13447932168939</v>
      </c>
      <c r="D407" s="22">
        <v>128.93361141561297</v>
      </c>
      <c r="E407" s="1">
        <f t="shared" si="66"/>
        <v>26895252.292154394</v>
      </c>
      <c r="F407" s="4">
        <f t="shared" si="68"/>
        <v>-1079.4269469710896</v>
      </c>
      <c r="G407" s="1">
        <f t="shared" si="69"/>
        <v>-1094.8275965466071</v>
      </c>
      <c r="H407" s="6">
        <f t="shared" si="70"/>
        <v>9165.8520770860359</v>
      </c>
      <c r="I407" s="1">
        <f t="shared" si="67"/>
        <v>-1084.2279268222999</v>
      </c>
      <c r="J407" s="1">
        <f t="shared" si="71"/>
        <v>111988.64550557018</v>
      </c>
      <c r="K407" s="1">
        <f t="shared" si="72"/>
        <v>745.19878952490126</v>
      </c>
      <c r="L407" s="1">
        <f t="shared" si="76"/>
        <v>9104.8603413437813</v>
      </c>
      <c r="M407" s="5">
        <f t="shared" si="73"/>
        <v>27.707447449462411</v>
      </c>
      <c r="N407" s="5">
        <f t="shared" si="74"/>
        <v>-40.13447932168939</v>
      </c>
      <c r="O407" s="23">
        <f t="shared" si="75"/>
        <v>8.1846262500158001E-2</v>
      </c>
    </row>
    <row r="408" spans="1:15" x14ac:dyDescent="0.2">
      <c r="A408">
        <v>392</v>
      </c>
      <c r="B408">
        <v>4347535.9230000004</v>
      </c>
      <c r="C408" s="22">
        <v>-38.678332427873201</v>
      </c>
      <c r="D408" s="22">
        <v>126.26671949107315</v>
      </c>
      <c r="E408" s="1">
        <f t="shared" si="66"/>
        <v>27316373.833829045</v>
      </c>
      <c r="F408" s="4">
        <f t="shared" si="68"/>
        <v>-1056.551787868897</v>
      </c>
      <c r="G408" s="1">
        <f t="shared" si="69"/>
        <v>-1071.6417102315249</v>
      </c>
      <c r="H408" s="6">
        <f t="shared" si="70"/>
        <v>8967.0894235915275</v>
      </c>
      <c r="I408" s="1">
        <f t="shared" si="67"/>
        <v>-1067.5129799978181</v>
      </c>
      <c r="J408" s="1">
        <f t="shared" si="71"/>
        <v>277080.69329395494</v>
      </c>
      <c r="K408" s="1">
        <f t="shared" si="72"/>
        <v>289.89592925920476</v>
      </c>
      <c r="L408" s="1">
        <f t="shared" si="76"/>
        <v>8957.7075980651825</v>
      </c>
      <c r="M408" s="5">
        <f t="shared" si="73"/>
        <v>10.612533384654183</v>
      </c>
      <c r="N408" s="5">
        <f t="shared" si="74"/>
        <v>-38.678332427873201</v>
      </c>
      <c r="O408" s="23">
        <f t="shared" si="75"/>
        <v>3.2362736345828119E-2</v>
      </c>
    </row>
    <row r="409" spans="1:15" x14ac:dyDescent="0.2">
      <c r="A409">
        <v>393</v>
      </c>
      <c r="B409">
        <v>4415608.943</v>
      </c>
      <c r="C409" s="22">
        <v>-37.264807182707926</v>
      </c>
      <c r="D409" s="22">
        <v>123.68331727240481</v>
      </c>
      <c r="E409" s="1">
        <f t="shared" si="66"/>
        <v>27744089.232908383</v>
      </c>
      <c r="F409" s="4">
        <f t="shared" si="68"/>
        <v>-1033.8781357241739</v>
      </c>
      <c r="G409" s="1">
        <f t="shared" si="69"/>
        <v>-1048.6744279010959</v>
      </c>
      <c r="H409" s="6">
        <f t="shared" si="70"/>
        <v>8765.948281546438</v>
      </c>
      <c r="I409" s="1">
        <f t="shared" si="67"/>
        <v>-1051.0557181850729</v>
      </c>
      <c r="J409" s="1">
        <f t="shared" si="71"/>
        <v>-462864.71724022535</v>
      </c>
      <c r="K409" s="1">
        <f t="shared" si="72"/>
        <v>-165.95410229311042</v>
      </c>
      <c r="L409" s="1">
        <f t="shared" si="76"/>
        <v>8762.8053652176986</v>
      </c>
      <c r="M409" s="5">
        <f t="shared" si="73"/>
        <v>-5.9816020954930309</v>
      </c>
      <c r="N409" s="5">
        <f t="shared" si="74"/>
        <v>-37.264807182707926</v>
      </c>
      <c r="O409" s="23">
        <f t="shared" si="75"/>
        <v>-1.8938467234686496E-2</v>
      </c>
    </row>
    <row r="410" spans="1:15" x14ac:dyDescent="0.2">
      <c r="A410">
        <v>394</v>
      </c>
      <c r="B410">
        <v>4484747.8389999997</v>
      </c>
      <c r="C410" s="22">
        <v>-35.893372060332815</v>
      </c>
      <c r="D410" s="22">
        <v>121.13826718060582</v>
      </c>
      <c r="E410" s="1">
        <f t="shared" si="66"/>
        <v>28178501.728410199</v>
      </c>
      <c r="F410" s="4">
        <f t="shared" si="68"/>
        <v>-1011.4214466405587</v>
      </c>
      <c r="G410" s="1">
        <f t="shared" si="69"/>
        <v>-1025.9302152891385</v>
      </c>
      <c r="H410" s="6">
        <f t="shared" si="70"/>
        <v>8565.8136495626477</v>
      </c>
      <c r="I410" s="1">
        <f t="shared" si="67"/>
        <v>-1034.85216904506</v>
      </c>
      <c r="J410" s="1">
        <f t="shared" si="71"/>
        <v>-118997.04230995143</v>
      </c>
      <c r="K410" s="1">
        <f t="shared" si="72"/>
        <v>-613.41803652208137</v>
      </c>
      <c r="L410" s="1">
        <f t="shared" si="76"/>
        <v>8521.6577235990208</v>
      </c>
      <c r="M410" s="5">
        <f t="shared" si="73"/>
        <v>-21.76900824729157</v>
      </c>
      <c r="N410" s="5">
        <f t="shared" si="74"/>
        <v>-35.893372060332815</v>
      </c>
      <c r="O410" s="23">
        <f t="shared" si="75"/>
        <v>-7.1983416421824029E-2</v>
      </c>
    </row>
    <row r="411" spans="1:15" x14ac:dyDescent="0.2">
      <c r="A411">
        <v>395</v>
      </c>
      <c r="B411">
        <v>4554969.301</v>
      </c>
      <c r="C411" s="22">
        <v>-34.562370888429399</v>
      </c>
      <c r="D411" s="22">
        <v>118.69328997430767</v>
      </c>
      <c r="E411" s="1">
        <f t="shared" si="66"/>
        <v>28619716.186697271</v>
      </c>
      <c r="F411" s="4">
        <f t="shared" si="68"/>
        <v>-989.16524556621744</v>
      </c>
      <c r="G411" s="1">
        <f t="shared" si="69"/>
        <v>-1003.4076556671312</v>
      </c>
      <c r="H411" s="6">
        <f t="shared" si="70"/>
        <v>8362.1911595494948</v>
      </c>
      <c r="I411" s="1">
        <f t="shared" si="67"/>
        <v>-1018.8984210695772</v>
      </c>
      <c r="J411" s="1">
        <f t="shared" si="71"/>
        <v>-65998.706292907402</v>
      </c>
      <c r="K411" s="1">
        <f t="shared" si="72"/>
        <v>-1042.769187996159</v>
      </c>
      <c r="L411" s="1">
        <f t="shared" si="76"/>
        <v>8230.0698533133873</v>
      </c>
      <c r="M411" s="5">
        <f t="shared" si="73"/>
        <v>-36.435343425272976</v>
      </c>
      <c r="N411" s="5">
        <f t="shared" si="74"/>
        <v>-34.562370888429399</v>
      </c>
      <c r="O411" s="23">
        <f t="shared" si="75"/>
        <v>-0.12670234962542207</v>
      </c>
    </row>
    <row r="412" spans="1:15" x14ac:dyDescent="0.2">
      <c r="A412">
        <v>396</v>
      </c>
      <c r="B412">
        <v>4626290.2790000001</v>
      </c>
      <c r="C412" s="22">
        <v>-33.27057311365796</v>
      </c>
      <c r="D412" s="22">
        <v>116.30459935404764</v>
      </c>
      <c r="E412" s="1">
        <f t="shared" si="66"/>
        <v>29067839.107760549</v>
      </c>
      <c r="F412" s="4">
        <f t="shared" si="68"/>
        <v>-967.10366629079351</v>
      </c>
      <c r="G412" s="1">
        <f t="shared" si="69"/>
        <v>-981.09054308838211</v>
      </c>
      <c r="H412" s="6">
        <f t="shared" si="70"/>
        <v>8158.0287147171994</v>
      </c>
      <c r="I412" s="1">
        <f t="shared" si="67"/>
        <v>-1003.1906233545911</v>
      </c>
      <c r="J412" s="1">
        <f t="shared" si="71"/>
        <v>-44534.717595257098</v>
      </c>
      <c r="K412" s="1">
        <f t="shared" si="72"/>
        <v>-1445.8979797940469</v>
      </c>
      <c r="L412" s="1">
        <f t="shared" si="76"/>
        <v>7893.1639558359693</v>
      </c>
      <c r="M412" s="5">
        <f t="shared" si="73"/>
        <v>-49.742190137828999</v>
      </c>
      <c r="N412" s="5">
        <f t="shared" si="74"/>
        <v>-33.27057311365796</v>
      </c>
      <c r="O412" s="23">
        <f t="shared" si="75"/>
        <v>-0.18318357351806852</v>
      </c>
    </row>
    <row r="413" spans="1:15" x14ac:dyDescent="0.2">
      <c r="A413">
        <v>397</v>
      </c>
      <c r="B413">
        <v>4698727.9890000001</v>
      </c>
      <c r="C413" s="22">
        <v>-32.016448085627651</v>
      </c>
      <c r="D413" s="22">
        <v>114.01104112625713</v>
      </c>
      <c r="E413" s="1">
        <f t="shared" si="66"/>
        <v>29522978.662918285</v>
      </c>
      <c r="F413" s="4">
        <f t="shared" si="68"/>
        <v>-945.22091369441603</v>
      </c>
      <c r="G413" s="1">
        <f t="shared" si="69"/>
        <v>-958.97274388603557</v>
      </c>
      <c r="H413" s="6">
        <f t="shared" si="70"/>
        <v>7950.4676409383592</v>
      </c>
      <c r="I413" s="1">
        <f t="shared" si="67"/>
        <v>-987.72498422429874</v>
      </c>
      <c r="J413" s="1">
        <f t="shared" si="71"/>
        <v>-32943.566385880629</v>
      </c>
      <c r="K413" s="1">
        <f t="shared" si="72"/>
        <v>-1813.1315287844918</v>
      </c>
      <c r="L413" s="1">
        <f t="shared" si="76"/>
        <v>7512.8937796412883</v>
      </c>
      <c r="M413" s="5">
        <f t="shared" si="73"/>
        <v>-61.414247846943624</v>
      </c>
      <c r="N413" s="5">
        <f t="shared" si="74"/>
        <v>-32.016448085627651</v>
      </c>
      <c r="O413" s="23">
        <f t="shared" si="75"/>
        <v>-0.24133597279090799</v>
      </c>
    </row>
    <row r="414" spans="1:15" x14ac:dyDescent="0.2">
      <c r="A414">
        <v>398</v>
      </c>
      <c r="B414">
        <v>4772299.9179999996</v>
      </c>
      <c r="C414" s="22">
        <v>-30.79849972334231</v>
      </c>
      <c r="D414" s="22">
        <v>111.73131512374148</v>
      </c>
      <c r="E414" s="1">
        <f t="shared" si="66"/>
        <v>29985244.72623194</v>
      </c>
      <c r="F414" s="4">
        <f t="shared" si="68"/>
        <v>-923.5005514052059</v>
      </c>
      <c r="G414" s="1">
        <f t="shared" si="69"/>
        <v>-937.01855825456323</v>
      </c>
      <c r="H414" s="6">
        <f t="shared" si="70"/>
        <v>7744.8041694188123</v>
      </c>
      <c r="I414" s="1">
        <f t="shared" si="67"/>
        <v>-972.49777016409553</v>
      </c>
      <c r="J414" s="1">
        <f t="shared" si="71"/>
        <v>-25684.010705438213</v>
      </c>
      <c r="K414" s="1">
        <f t="shared" si="72"/>
        <v>-2140.7312776264516</v>
      </c>
      <c r="L414" s="1">
        <f t="shared" si="76"/>
        <v>7099.2840941193517</v>
      </c>
      <c r="M414" s="5">
        <f t="shared" si="73"/>
        <v>-71.392823275965441</v>
      </c>
      <c r="N414" s="5">
        <f t="shared" si="74"/>
        <v>-30.79849972334231</v>
      </c>
      <c r="O414" s="23">
        <f t="shared" si="75"/>
        <v>-0.30154185256506544</v>
      </c>
    </row>
    <row r="415" spans="1:15" x14ac:dyDescent="0.2">
      <c r="A415">
        <v>399</v>
      </c>
      <c r="B415">
        <v>4847023.8229999999</v>
      </c>
      <c r="C415" s="22">
        <v>-29.615471392926853</v>
      </c>
      <c r="D415" s="22">
        <v>109.55464432156906</v>
      </c>
      <c r="E415" s="1">
        <f t="shared" si="66"/>
        <v>30454748.868223026</v>
      </c>
      <c r="F415" s="4">
        <f t="shared" si="68"/>
        <v>-901.93174388563045</v>
      </c>
      <c r="G415" s="1">
        <f t="shared" si="69"/>
        <v>-915.23898157162046</v>
      </c>
      <c r="H415" s="6">
        <f t="shared" si="70"/>
        <v>7534.8981855849934</v>
      </c>
      <c r="I415" s="1">
        <f t="shared" si="67"/>
        <v>-957.50530599554168</v>
      </c>
      <c r="J415" s="1">
        <f t="shared" si="71"/>
        <v>-20733.910342409697</v>
      </c>
      <c r="K415" s="1">
        <f t="shared" si="72"/>
        <v>-2418.8094645287979</v>
      </c>
      <c r="L415" s="1">
        <f t="shared" si="76"/>
        <v>6655.8800580552843</v>
      </c>
      <c r="M415" s="5">
        <f t="shared" si="73"/>
        <v>-79.423063870758853</v>
      </c>
      <c r="N415" s="5">
        <f t="shared" si="74"/>
        <v>-29.615471392926853</v>
      </c>
      <c r="O415" s="23">
        <f t="shared" si="75"/>
        <v>-0.36340941294478885</v>
      </c>
    </row>
    <row r="416" spans="1:15" x14ac:dyDescent="0.2">
      <c r="A416">
        <v>400</v>
      </c>
      <c r="B416">
        <v>4922917.7439999999</v>
      </c>
      <c r="C416" s="22">
        <v>-28.466272007966776</v>
      </c>
      <c r="D416" s="22">
        <v>107.44668729248551</v>
      </c>
      <c r="E416" s="1">
        <f t="shared" si="66"/>
        <v>30931604.437554475</v>
      </c>
      <c r="F416" s="4">
        <f t="shared" si="68"/>
        <v>-880.50746556225783</v>
      </c>
      <c r="G416" s="1">
        <f t="shared" si="69"/>
        <v>-893.61898484137839</v>
      </c>
      <c r="H416" s="6">
        <f t="shared" si="70"/>
        <v>7323.0567395634253</v>
      </c>
      <c r="I416" s="1">
        <f t="shared" si="67"/>
        <v>-942.74397220342746</v>
      </c>
      <c r="J416" s="1">
        <f t="shared" si="71"/>
        <v>-17149.19344806964</v>
      </c>
      <c r="K416" s="1">
        <f t="shared" si="72"/>
        <v>-2644.8212993738107</v>
      </c>
      <c r="L416" s="1">
        <f t="shared" si="76"/>
        <v>6193.6638908577388</v>
      </c>
      <c r="M416" s="5">
        <f t="shared" si="73"/>
        <v>-85.505467545766805</v>
      </c>
      <c r="N416" s="5">
        <f t="shared" si="74"/>
        <v>-28.466272007966776</v>
      </c>
      <c r="O416" s="23">
        <f t="shared" si="75"/>
        <v>-0.42702047543744559</v>
      </c>
    </row>
    <row r="417" spans="1:15" x14ac:dyDescent="0.2">
      <c r="A417">
        <v>401</v>
      </c>
      <c r="B417">
        <v>5000000</v>
      </c>
      <c r="C417" s="22">
        <v>-27.349173999839394</v>
      </c>
      <c r="D417" s="22">
        <v>105.46296255985601</v>
      </c>
      <c r="E417" s="1">
        <f t="shared" si="66"/>
        <v>31415926.535897933</v>
      </c>
      <c r="F417" s="4">
        <f t="shared" si="68"/>
        <v>-859.1996411964443</v>
      </c>
      <c r="G417" s="1">
        <f t="shared" si="69"/>
        <v>-872.14475422793203</v>
      </c>
      <c r="H417" s="6">
        <f t="shared" si="70"/>
        <v>7105.3044757651778</v>
      </c>
      <c r="I417" s="1">
        <f t="shared" si="67"/>
        <v>-928.21020576185902</v>
      </c>
      <c r="J417" s="1">
        <f t="shared" si="71"/>
        <v>-14439.08217320181</v>
      </c>
      <c r="K417" s="1">
        <f t="shared" si="72"/>
        <v>-2814.8251049596124</v>
      </c>
      <c r="L417" s="1">
        <f t="shared" si="76"/>
        <v>5720.1617653867406</v>
      </c>
      <c r="M417" s="5">
        <f t="shared" si="73"/>
        <v>-89.598665878697076</v>
      </c>
      <c r="N417" s="5">
        <f t="shared" si="74"/>
        <v>-27.349173999839394</v>
      </c>
      <c r="O417" s="23">
        <f t="shared" si="75"/>
        <v>-0.49208837449185355</v>
      </c>
    </row>
  </sheetData>
  <mergeCells count="1">
    <mergeCell ref="B14:D14"/>
  </mergeCells>
  <hyperlinks>
    <hyperlink ref="A4" r:id="rId1" xr:uid="{00000000-0004-0000-0000-000000000000}"/>
    <hyperlink ref="E11" r:id="rId2" xr:uid="{00000000-0004-0000-0000-000001000000}"/>
  </hyperlinks>
  <pageMargins left="0.7" right="0.7" top="0.75" bottom="0.75" header="0.3" footer="0.3"/>
  <pageSetup orientation="portrait" horizontalDpi="1200" verticalDpi="12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Measured Data</vt:lpstr>
    </vt:vector>
  </TitlesOfParts>
  <Company>PPS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</dc:creator>
  <cp:lastModifiedBy>Bryce Hesterman</cp:lastModifiedBy>
  <dcterms:created xsi:type="dcterms:W3CDTF">2012-01-20T17:22:42Z</dcterms:created>
  <dcterms:modified xsi:type="dcterms:W3CDTF">2025-11-25T20:26:39Z</dcterms:modified>
</cp:coreProperties>
</file>